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192.168.192.5\share\個人フォルダ\阿部ま\10,アスベスト業務関連\1,分析依頼書刷新_2025年\【新】アスベスト分析依頼書\"/>
    </mc:Choice>
  </mc:AlternateContent>
  <xr:revisionPtr revIDLastSave="0" documentId="13_ncr:1_{8AFEFE5C-F459-4DEC-96B3-4D99036EED55}" xr6:coauthVersionLast="47" xr6:coauthVersionMax="47" xr10:uidLastSave="{00000000-0000-0000-0000-000000000000}"/>
  <workbookProtection workbookAlgorithmName="SHA-512" workbookHashValue="V3ftAeXMip2hyszb7BYPaMU5S0OtqfrYY9/3PkS7g5A3xs2qJ210R1G1xwQRBP00yjy5EcQwhwZifr0tlcH+5A==" workbookSaltValue="oz4kr6wFU6keGAscTrsJjA==" workbookSpinCount="100000" lockStructure="1"/>
  <bookViews>
    <workbookView xWindow="-120" yWindow="-120" windowWidth="29040" windowHeight="15840" xr2:uid="{E60851C0-7865-41D9-A644-C0EE4C2390CA}"/>
  </bookViews>
  <sheets>
    <sheet name="分析依頼書　1" sheetId="1" r:id="rId1"/>
    <sheet name="分析依頼書　2-1(通常様式専用)" sheetId="6" r:id="rId2"/>
    <sheet name="分析依頼書　2-2(厚生労働省様式専用)" sheetId="7" r:id="rId3"/>
    <sheet name="入力チェック" sheetId="2" state="hidden" r:id="rId4"/>
    <sheet name="3.ご依頼内容リスト" sheetId="3" state="hidden" r:id="rId5"/>
    <sheet name="4.送付先・請求先情報リスト" sheetId="4" state="hidden" r:id="rId6"/>
  </sheets>
  <definedNames>
    <definedName name="_xlnm._FilterDatabase" localSheetId="3" hidden="1">入力チェック!$B$20:$N$107</definedName>
    <definedName name="CD" localSheetId="2">'分析依頼書　2-2(厚生労働省様式専用)'!#REF!</definedName>
    <definedName name="CD">'分析依頼書　2-1(通常様式専用)'!#REF!</definedName>
    <definedName name="_xlnm.Print_Area" localSheetId="0">'分析依頼書　1'!$A$1:$AC$76</definedName>
    <definedName name="_xlnm.Print_Area" localSheetId="1">'分析依頼書　2-1(通常様式専用)'!$A$1:$K$67</definedName>
    <definedName name="_xlnm.Print_Area" localSheetId="2">'分析依頼書　2-2(厚生労働省様式専用)'!$A$1:$P$38</definedName>
    <definedName name="_xlnm.Print_Titles" localSheetId="1">'分析依頼書　2-1(通常様式専用)'!$16:$16</definedName>
    <definedName name="_xlnm.Print_Titles" localSheetId="2">'分析依頼書　2-2(厚生労働省様式専用)'!$17:$17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Q1" i="1" l="1"/>
  <c r="E2" i="7"/>
  <c r="E1" i="7"/>
  <c r="D17" i="2"/>
  <c r="C16" i="2"/>
  <c r="E16" i="2"/>
  <c r="E17" i="2"/>
  <c r="G36" i="1"/>
  <c r="H4" i="2" s="1"/>
  <c r="G35" i="1"/>
  <c r="G4" i="2" s="1"/>
  <c r="C6" i="2"/>
  <c r="D2" i="6"/>
  <c r="D1" i="6"/>
  <c r="C18" i="2"/>
  <c r="M2" i="2" l="1"/>
  <c r="H6" i="2"/>
  <c r="I6" i="2"/>
  <c r="J6" i="2"/>
  <c r="D16" i="2"/>
  <c r="C17" i="2"/>
  <c r="G1" i="3" l="1"/>
  <c r="F4" i="2" l="1"/>
  <c r="I4" i="2"/>
  <c r="D10" i="2" l="1"/>
  <c r="D8" i="2"/>
  <c r="B1" i="3" l="1"/>
  <c r="E10" i="2" l="1"/>
  <c r="F10" i="2"/>
  <c r="G10" i="2"/>
  <c r="H10" i="2"/>
  <c r="E8" i="2"/>
  <c r="F8" i="2"/>
  <c r="G8" i="2"/>
  <c r="H8" i="2"/>
  <c r="C8" i="2"/>
  <c r="C10" i="2"/>
  <c r="M10" i="2" s="1"/>
  <c r="G6" i="2"/>
  <c r="F6" i="2"/>
  <c r="E6" i="2"/>
  <c r="C4" i="2"/>
  <c r="M8" i="2" l="1"/>
  <c r="M6" i="2"/>
  <c r="G53" i="1"/>
  <c r="C1" i="4"/>
  <c r="B1" i="4"/>
  <c r="F1" i="3"/>
  <c r="E1" i="3"/>
  <c r="D1" i="3"/>
  <c r="C1" i="3"/>
  <c r="G54" i="1" l="1"/>
  <c r="G56" i="1"/>
  <c r="G55" i="1"/>
  <c r="E4" i="2"/>
  <c r="D4" i="2"/>
  <c r="M4" i="2" l="1"/>
</calcChain>
</file>

<file path=xl/sharedStrings.xml><?xml version="1.0" encoding="utf-8"?>
<sst xmlns="http://schemas.openxmlformats.org/spreadsheetml/2006/main" count="298" uniqueCount="172">
  <si>
    <t>1.契約同意事項</t>
    <rPh sb="2" eb="4">
      <t>ケイヤク</t>
    </rPh>
    <rPh sb="4" eb="6">
      <t>ドウイ</t>
    </rPh>
    <rPh sb="6" eb="8">
      <t>ジコウ</t>
    </rPh>
    <phoneticPr fontId="2"/>
  </si>
  <si>
    <t>会社名</t>
    <rPh sb="0" eb="3">
      <t>カイシャメイ</t>
    </rPh>
    <phoneticPr fontId="2"/>
  </si>
  <si>
    <t>郵便番号</t>
    <rPh sb="0" eb="4">
      <t>ユウビンバンゴウ</t>
    </rPh>
    <phoneticPr fontId="2"/>
  </si>
  <si>
    <t>住所</t>
    <rPh sb="0" eb="2">
      <t>ジュウショ</t>
    </rPh>
    <phoneticPr fontId="2"/>
  </si>
  <si>
    <t>部署名</t>
    <rPh sb="0" eb="2">
      <t>ブショ</t>
    </rPh>
    <rPh sb="2" eb="3">
      <t>メイ</t>
    </rPh>
    <phoneticPr fontId="2"/>
  </si>
  <si>
    <t>ご担当者様氏名</t>
    <rPh sb="1" eb="5">
      <t>タントウシャサマ</t>
    </rPh>
    <rPh sb="5" eb="7">
      <t>シメイ</t>
    </rPh>
    <phoneticPr fontId="2"/>
  </si>
  <si>
    <t>電話番号</t>
    <rPh sb="0" eb="2">
      <t>デンワ</t>
    </rPh>
    <rPh sb="2" eb="4">
      <t>バンゴウ</t>
    </rPh>
    <phoneticPr fontId="2"/>
  </si>
  <si>
    <t>FAX番号</t>
    <rPh sb="3" eb="5">
      <t>バンゴウ</t>
    </rPh>
    <phoneticPr fontId="2"/>
  </si>
  <si>
    <t>E-MAIL</t>
    <phoneticPr fontId="2"/>
  </si>
  <si>
    <t>必須</t>
    <rPh sb="0" eb="2">
      <t>ヒッス</t>
    </rPh>
    <phoneticPr fontId="2"/>
  </si>
  <si>
    <t>速報納期　　 [選択]</t>
    <rPh sb="0" eb="2">
      <t>ソクホウ</t>
    </rPh>
    <rPh sb="2" eb="4">
      <t>ノウキ</t>
    </rPh>
    <phoneticPr fontId="2"/>
  </si>
  <si>
    <t>速報方法　　 [選択]</t>
    <rPh sb="0" eb="2">
      <t>ソクホウ</t>
    </rPh>
    <rPh sb="2" eb="4">
      <t>ホウホウ</t>
    </rPh>
    <phoneticPr fontId="2"/>
  </si>
  <si>
    <t>報告書宛名</t>
    <rPh sb="0" eb="3">
      <t>ホウコクショ</t>
    </rPh>
    <rPh sb="3" eb="5">
      <t>アテナ</t>
    </rPh>
    <phoneticPr fontId="2"/>
  </si>
  <si>
    <t>3.ご依頼内容</t>
    <rPh sb="3" eb="5">
      <t>イライ</t>
    </rPh>
    <rPh sb="5" eb="7">
      <t>ナイヨウ</t>
    </rPh>
    <phoneticPr fontId="2"/>
  </si>
  <si>
    <t>4.送付先・請求先情報</t>
    <rPh sb="2" eb="5">
      <t>ソウフサキ</t>
    </rPh>
    <rPh sb="6" eb="8">
      <t>セイキュウ</t>
    </rPh>
    <rPh sb="8" eb="9">
      <t>サキ</t>
    </rPh>
    <rPh sb="9" eb="11">
      <t>ジョウホウ</t>
    </rPh>
    <phoneticPr fontId="2"/>
  </si>
  <si>
    <t>請求先情報</t>
    <rPh sb="0" eb="2">
      <t>セイキュウ</t>
    </rPh>
    <rPh sb="2" eb="3">
      <t>サキ</t>
    </rPh>
    <rPh sb="3" eb="5">
      <t>ジョウホウ</t>
    </rPh>
    <phoneticPr fontId="2"/>
  </si>
  <si>
    <t>5.その他</t>
    <rPh sb="4" eb="5">
      <t>タ</t>
    </rPh>
    <phoneticPr fontId="2"/>
  </si>
  <si>
    <t>試料名</t>
    <rPh sb="0" eb="2">
      <t>シリョウ</t>
    </rPh>
    <rPh sb="2" eb="3">
      <t>メイ</t>
    </rPh>
    <phoneticPr fontId="2"/>
  </si>
  <si>
    <t>№</t>
    <phoneticPr fontId="2"/>
  </si>
  <si>
    <t>上記、契約同意事項を確認しました。内容に同意します。</t>
    <rPh sb="0" eb="2">
      <t>ジョウキ</t>
    </rPh>
    <rPh sb="3" eb="5">
      <t>ケイヤク</t>
    </rPh>
    <rPh sb="5" eb="7">
      <t>ドウイ</t>
    </rPh>
    <rPh sb="7" eb="9">
      <t>ジコウ</t>
    </rPh>
    <rPh sb="10" eb="12">
      <t>カクニン</t>
    </rPh>
    <rPh sb="17" eb="19">
      <t>ナイヨウ</t>
    </rPh>
    <rPh sb="20" eb="22">
      <t>ドウイ</t>
    </rPh>
    <phoneticPr fontId="2"/>
  </si>
  <si>
    <t>本書送付先[E-MAIL]</t>
    <rPh sb="0" eb="2">
      <t>ホンショ</t>
    </rPh>
    <rPh sb="2" eb="4">
      <t>ソウフ</t>
    </rPh>
    <rPh sb="4" eb="5">
      <t>サキ</t>
    </rPh>
    <phoneticPr fontId="2"/>
  </si>
  <si>
    <t>TEL</t>
    <phoneticPr fontId="2"/>
  </si>
  <si>
    <t>FAX</t>
    <phoneticPr fontId="2"/>
  </si>
  <si>
    <t>試料送付先[住所]</t>
    <rPh sb="0" eb="2">
      <t>シリョウ</t>
    </rPh>
    <rPh sb="2" eb="5">
      <t>ソウフサキ</t>
    </rPh>
    <phoneticPr fontId="2"/>
  </si>
  <si>
    <t>〒997-0013　山形県鶴岡市道形町18-17</t>
    <rPh sb="10" eb="19">
      <t>ヤマガタケンツルオカシドウガタマチ</t>
    </rPh>
    <phoneticPr fontId="2"/>
  </si>
  <si>
    <t>0235-24-4427</t>
    <phoneticPr fontId="2"/>
  </si>
  <si>
    <t>ホームページ</t>
    <phoneticPr fontId="2"/>
  </si>
  <si>
    <t>https://riken-ac.com</t>
    <phoneticPr fontId="2"/>
  </si>
  <si>
    <t>入力漏れ
チェック</t>
    <rPh sb="0" eb="2">
      <t>ニュウリョク</t>
    </rPh>
    <rPh sb="2" eb="3">
      <t>モ</t>
    </rPh>
    <phoneticPr fontId="2"/>
  </si>
  <si>
    <t>2.お客様情報</t>
    <phoneticPr fontId="2"/>
  </si>
  <si>
    <t>会社名</t>
    <phoneticPr fontId="2"/>
  </si>
  <si>
    <t>郵便番号</t>
    <phoneticPr fontId="2"/>
  </si>
  <si>
    <t>住所</t>
    <phoneticPr fontId="2"/>
  </si>
  <si>
    <t>電話番号</t>
    <phoneticPr fontId="2"/>
  </si>
  <si>
    <t>試料取扱　　 [選択]</t>
    <rPh sb="0" eb="2">
      <t>シリョウ</t>
    </rPh>
    <rPh sb="2" eb="4">
      <t>トリアツカイ</t>
    </rPh>
    <phoneticPr fontId="2"/>
  </si>
  <si>
    <t>報告書部数</t>
    <rPh sb="0" eb="3">
      <t>ホウコクショ</t>
    </rPh>
    <rPh sb="3" eb="5">
      <t>ブスウ</t>
    </rPh>
    <phoneticPr fontId="2"/>
  </si>
  <si>
    <t>分析内容</t>
    <phoneticPr fontId="2"/>
  </si>
  <si>
    <t>定性分析方法</t>
    <phoneticPr fontId="2"/>
  </si>
  <si>
    <t>速報納期</t>
    <phoneticPr fontId="2"/>
  </si>
  <si>
    <t>通常納期</t>
    <rPh sb="0" eb="2">
      <t>ツウジョウ</t>
    </rPh>
    <rPh sb="2" eb="4">
      <t>ノウキ</t>
    </rPh>
    <phoneticPr fontId="2"/>
  </si>
  <si>
    <t>特急納期(別途費用要)</t>
    <rPh sb="0" eb="2">
      <t>トッキュウ</t>
    </rPh>
    <rPh sb="2" eb="4">
      <t>ノウキ</t>
    </rPh>
    <rPh sb="5" eb="9">
      <t>ベットヒヨウ</t>
    </rPh>
    <rPh sb="9" eb="10">
      <t>ヨウ</t>
    </rPh>
    <phoneticPr fontId="2"/>
  </si>
  <si>
    <t>速報方法</t>
    <rPh sb="0" eb="2">
      <t>ソクホウ</t>
    </rPh>
    <rPh sb="2" eb="4">
      <t>ホウホウ</t>
    </rPh>
    <phoneticPr fontId="2"/>
  </si>
  <si>
    <t>メール(PDF)</t>
    <phoneticPr fontId="2"/>
  </si>
  <si>
    <t>試料取扱</t>
    <rPh sb="0" eb="4">
      <t>シリョウトリアツカイ</t>
    </rPh>
    <phoneticPr fontId="2"/>
  </si>
  <si>
    <t>当社処分(保管二ヶ月)</t>
    <rPh sb="0" eb="2">
      <t>トウシャ</t>
    </rPh>
    <rPh sb="2" eb="4">
      <t>ショブン</t>
    </rPh>
    <rPh sb="5" eb="7">
      <t>ホカン</t>
    </rPh>
    <rPh sb="7" eb="10">
      <t>ニカゲツ</t>
    </rPh>
    <phoneticPr fontId="2"/>
  </si>
  <si>
    <t>返却(着払)</t>
    <rPh sb="0" eb="2">
      <t>ヘンキャク</t>
    </rPh>
    <rPh sb="3" eb="5">
      <t>チャクバライ</t>
    </rPh>
    <phoneticPr fontId="2"/>
  </si>
  <si>
    <t>請求先　　　 [選択]</t>
    <rPh sb="0" eb="2">
      <t>セイキュウ</t>
    </rPh>
    <rPh sb="2" eb="3">
      <t>サキ</t>
    </rPh>
    <phoneticPr fontId="2"/>
  </si>
  <si>
    <t>送付先</t>
    <rPh sb="0" eb="3">
      <t>ソウフサキ</t>
    </rPh>
    <phoneticPr fontId="2"/>
  </si>
  <si>
    <t>請求先</t>
    <rPh sb="0" eb="2">
      <t>セイキュウ</t>
    </rPh>
    <rPh sb="2" eb="3">
      <t>サキ</t>
    </rPh>
    <phoneticPr fontId="2"/>
  </si>
  <si>
    <t>最終行</t>
    <rPh sb="0" eb="3">
      <t>サイシュウギョウ</t>
    </rPh>
    <phoneticPr fontId="2"/>
  </si>
  <si>
    <t>担当氏名</t>
    <rPh sb="0" eb="2">
      <t>タントウ</t>
    </rPh>
    <rPh sb="2" eb="4">
      <t>シメイ</t>
    </rPh>
    <phoneticPr fontId="2"/>
  </si>
  <si>
    <t>速報納期</t>
  </si>
  <si>
    <t>速報方法</t>
  </si>
  <si>
    <t>試料取扱</t>
  </si>
  <si>
    <t>宛名</t>
    <rPh sb="0" eb="2">
      <t>アテナ</t>
    </rPh>
    <phoneticPr fontId="2"/>
  </si>
  <si>
    <t>部数</t>
    <rPh sb="0" eb="2">
      <t>ブスウ</t>
    </rPh>
    <phoneticPr fontId="2"/>
  </si>
  <si>
    <t>分析方法</t>
    <phoneticPr fontId="2"/>
  </si>
  <si>
    <t>不要</t>
    <rPh sb="0" eb="2">
      <t>フヨウ</t>
    </rPh>
    <phoneticPr fontId="2"/>
  </si>
  <si>
    <t>送付先</t>
    <rPh sb="0" eb="3">
      <t>ソウフサキ</t>
    </rPh>
    <phoneticPr fontId="2"/>
  </si>
  <si>
    <t>請求先</t>
    <rPh sb="0" eb="3">
      <t>セイキュウサキ</t>
    </rPh>
    <phoneticPr fontId="2"/>
  </si>
  <si>
    <t>同上FLG</t>
    <rPh sb="0" eb="2">
      <t>ドウジョウ</t>
    </rPh>
    <phoneticPr fontId="2"/>
  </si>
  <si>
    <t>判定</t>
    <rPh sb="0" eb="2">
      <t>ハンテイ</t>
    </rPh>
    <phoneticPr fontId="2"/>
  </si>
  <si>
    <t>メッセージ</t>
    <phoneticPr fontId="2"/>
  </si>
  <si>
    <t>入力OK</t>
    <rPh sb="0" eb="2">
      <t>ニュウリョク</t>
    </rPh>
    <phoneticPr fontId="2"/>
  </si>
  <si>
    <t>各項目の入力された件数</t>
    <rPh sb="0" eb="3">
      <t>カクコウモク</t>
    </rPh>
    <rPh sb="4" eb="6">
      <t>ニュウリョク</t>
    </rPh>
    <rPh sb="9" eb="11">
      <t>ケンスウ</t>
    </rPh>
    <phoneticPr fontId="2"/>
  </si>
  <si>
    <t>[報告書送付先]と同じ</t>
    <rPh sb="1" eb="4">
      <t>ホウコクショ</t>
    </rPh>
    <phoneticPr fontId="2"/>
  </si>
  <si>
    <t>4.報告書送付先・請求先情報</t>
    <rPh sb="2" eb="5">
      <t>ホウコクショ</t>
    </rPh>
    <rPh sb="5" eb="8">
      <t>ソウフサキ</t>
    </rPh>
    <rPh sb="9" eb="11">
      <t>セイキュウ</t>
    </rPh>
    <rPh sb="11" eb="12">
      <t>サキ</t>
    </rPh>
    <rPh sb="12" eb="14">
      <t>ジョウホウ</t>
    </rPh>
    <phoneticPr fontId="2"/>
  </si>
  <si>
    <t>報告書送付先 [選択]</t>
    <rPh sb="0" eb="3">
      <t>ホウコクショ</t>
    </rPh>
    <rPh sb="3" eb="6">
      <t>ソウフサキ</t>
    </rPh>
    <rPh sb="8" eb="10">
      <t>センタク</t>
    </rPh>
    <phoneticPr fontId="2"/>
  </si>
  <si>
    <t>報告書送付先情報</t>
    <rPh sb="0" eb="3">
      <t>ホウコクショ</t>
    </rPh>
    <rPh sb="3" eb="6">
      <t>ソウフサキ</t>
    </rPh>
    <rPh sb="6" eb="8">
      <t>ジョウホウ</t>
    </rPh>
    <phoneticPr fontId="2"/>
  </si>
  <si>
    <r>
      <t>[契約の同意]</t>
    </r>
    <r>
      <rPr>
        <sz val="10"/>
        <color theme="1"/>
        <rFont val="ＭＳ 明朝"/>
        <family val="1"/>
        <charset val="128"/>
      </rPr>
      <t>　※上記ご同意頂ける場合、下記□に✓をお願い致します。</t>
    </r>
    <rPh sb="1" eb="3">
      <t>ケイヤク</t>
    </rPh>
    <rPh sb="4" eb="6">
      <t>ドウイ</t>
    </rPh>
    <rPh sb="9" eb="11">
      <t>ジョウキ</t>
    </rPh>
    <rPh sb="12" eb="14">
      <t>ドウイ</t>
    </rPh>
    <rPh sb="14" eb="15">
      <t>イタダ</t>
    </rPh>
    <rPh sb="17" eb="19">
      <t>バアイ</t>
    </rPh>
    <rPh sb="20" eb="22">
      <t>カキ</t>
    </rPh>
    <rPh sb="27" eb="28">
      <t>ネガイ</t>
    </rPh>
    <rPh sb="29" eb="30">
      <t>タ</t>
    </rPh>
    <phoneticPr fontId="2"/>
  </si>
  <si>
    <t>定性分析のみ</t>
    <rPh sb="0" eb="4">
      <t>テイセイブンセキ</t>
    </rPh>
    <phoneticPr fontId="2"/>
  </si>
  <si>
    <t>：</t>
    <phoneticPr fontId="2"/>
  </si>
  <si>
    <t>0235-24-4429</t>
    <phoneticPr fontId="2"/>
  </si>
  <si>
    <t>分析方法</t>
    <rPh sb="0" eb="2">
      <t>ブンセキ</t>
    </rPh>
    <rPh sb="2" eb="4">
      <t>ホウホウ</t>
    </rPh>
    <phoneticPr fontId="2"/>
  </si>
  <si>
    <t>分析依頼2</t>
    <rPh sb="0" eb="2">
      <t>ブンセキ</t>
    </rPh>
    <rPh sb="2" eb="4">
      <t>イライ</t>
    </rPh>
    <phoneticPr fontId="2"/>
  </si>
  <si>
    <t>分析依頼1</t>
    <rPh sb="0" eb="2">
      <t>ブンセキ</t>
    </rPh>
    <rPh sb="2" eb="4">
      <t>イライ</t>
    </rPh>
    <phoneticPr fontId="2"/>
  </si>
  <si>
    <t>【分析依頼1シート】契約同意事項に対する同意が行われていません。</t>
    <rPh sb="1" eb="3">
      <t>ブンセキ</t>
    </rPh>
    <rPh sb="3" eb="5">
      <t>イライ</t>
    </rPh>
    <phoneticPr fontId="2"/>
  </si>
  <si>
    <t>【分析依頼1シート】「2.お客様情報」に未入力の必須項目があります。</t>
    <rPh sb="20" eb="23">
      <t>ミニュウリョク</t>
    </rPh>
    <phoneticPr fontId="2"/>
  </si>
  <si>
    <t>【分析依頼1シート】「3.ご依頼内容」に未入力の必須項目があります。</t>
    <phoneticPr fontId="2"/>
  </si>
  <si>
    <t>【分析依頼1シート】「4.報告書送付先・請求先情報」に未入力の必須項目があります。</t>
    <rPh sb="13" eb="16">
      <t>ホウコクショ</t>
    </rPh>
    <phoneticPr fontId="2"/>
  </si>
  <si>
    <t>【分析依頼1シート】「4.報告書送付先・請求先情報」に未入力の必須項目があります。</t>
    <phoneticPr fontId="2"/>
  </si>
  <si>
    <t>※✓がない場合においても、本書と分析試料が届き、特段のご連絡がない場合は契約同意事項に同意したものとみなします。</t>
    <rPh sb="21" eb="22">
      <t>トド</t>
    </rPh>
    <phoneticPr fontId="2"/>
  </si>
  <si>
    <t>指定分析</t>
    <rPh sb="0" eb="2">
      <t>シテイ</t>
    </rPh>
    <rPh sb="2" eb="4">
      <t>ブンセキ</t>
    </rPh>
    <phoneticPr fontId="2"/>
  </si>
  <si>
    <t>報告書様式　 [選択]</t>
    <rPh sb="0" eb="3">
      <t>ホウコクショ</t>
    </rPh>
    <rPh sb="3" eb="5">
      <t>ヨウシキ</t>
    </rPh>
    <phoneticPr fontId="2"/>
  </si>
  <si>
    <t>報告書様式</t>
    <rPh sb="0" eb="5">
      <t>ホウコクショヨウシキ</t>
    </rPh>
    <phoneticPr fontId="2"/>
  </si>
  <si>
    <t>通常様式</t>
    <rPh sb="0" eb="4">
      <t>ツウジョウヨウシキ</t>
    </rPh>
    <phoneticPr fontId="2"/>
  </si>
  <si>
    <t>定性/定量分析※1</t>
    <rPh sb="0" eb="2">
      <t>テイセイ</t>
    </rPh>
    <rPh sb="5" eb="7">
      <t>ブンセキ</t>
    </rPh>
    <phoneticPr fontId="2"/>
  </si>
  <si>
    <t>検体毎の必須が入力されているか</t>
    <rPh sb="0" eb="2">
      <t>ケンタイ</t>
    </rPh>
    <rPh sb="2" eb="3">
      <t>ゴト</t>
    </rPh>
    <rPh sb="4" eb="6">
      <t>ヒッス</t>
    </rPh>
    <rPh sb="7" eb="9">
      <t>ニュウリョク</t>
    </rPh>
    <phoneticPr fontId="2"/>
  </si>
  <si>
    <t>厚生労働省様式(別途費用要)</t>
    <rPh sb="0" eb="7">
      <t>コウセイロウドウショウヨウシキ</t>
    </rPh>
    <phoneticPr fontId="2"/>
  </si>
  <si>
    <t>様式</t>
    <rPh sb="0" eb="2">
      <t>ヨウシキ</t>
    </rPh>
    <phoneticPr fontId="2"/>
  </si>
  <si>
    <t>6.試料情報
2022/1/18時点未使用</t>
    <rPh sb="16" eb="18">
      <t>ジテン</t>
    </rPh>
    <rPh sb="18" eb="21">
      <t>ミシヨウ</t>
    </rPh>
    <phoneticPr fontId="2"/>
  </si>
  <si>
    <t>契約確定は、本書と分析試料が届き、依頼内容と試料の確認が完了し、分析可能と判断された時点となります。</t>
    <rPh sb="0" eb="2">
      <t>ケイヤク</t>
    </rPh>
    <rPh sb="2" eb="4">
      <t>カクテイ</t>
    </rPh>
    <rPh sb="6" eb="7">
      <t>ホン</t>
    </rPh>
    <rPh sb="7" eb="8">
      <t>ショ</t>
    </rPh>
    <rPh sb="9" eb="11">
      <t>ブンセキ</t>
    </rPh>
    <rPh sb="11" eb="13">
      <t>シリョウ</t>
    </rPh>
    <rPh sb="14" eb="15">
      <t>トド</t>
    </rPh>
    <rPh sb="17" eb="19">
      <t>イライ</t>
    </rPh>
    <rPh sb="19" eb="21">
      <t>ナイヨウ</t>
    </rPh>
    <rPh sb="22" eb="24">
      <t>シリョウ</t>
    </rPh>
    <rPh sb="25" eb="27">
      <t>カクニン</t>
    </rPh>
    <rPh sb="28" eb="30">
      <t>カンリョウ</t>
    </rPh>
    <phoneticPr fontId="1"/>
  </si>
  <si>
    <t>・</t>
    <phoneticPr fontId="2"/>
  </si>
  <si>
    <t>その他資料等は有料オプションとなります。</t>
    <rPh sb="5" eb="6">
      <t>トウ</t>
    </rPh>
    <phoneticPr fontId="1"/>
  </si>
  <si>
    <t>契約確定日は、契約確定が午前10時以降となった場合、翌営業日とさせて頂きます。</t>
    <rPh sb="0" eb="2">
      <t>ケイヤク</t>
    </rPh>
    <rPh sb="4" eb="5">
      <t>ヒ</t>
    </rPh>
    <rPh sb="7" eb="9">
      <t>ケイヤク</t>
    </rPh>
    <rPh sb="9" eb="11">
      <t>カクテイ</t>
    </rPh>
    <rPh sb="12" eb="14">
      <t>ゴゼン</t>
    </rPh>
    <rPh sb="16" eb="17">
      <t>ジ</t>
    </rPh>
    <rPh sb="17" eb="19">
      <t>イコウ</t>
    </rPh>
    <rPh sb="26" eb="27">
      <t>ヨク</t>
    </rPh>
    <rPh sb="34" eb="35">
      <t>イタダ</t>
    </rPh>
    <phoneticPr fontId="1"/>
  </si>
  <si>
    <t>特急納期については別途費用が発生致しますので、納期・価格については営業担当へご連絡下さい。</t>
    <rPh sb="2" eb="4">
      <t>ノウキ</t>
    </rPh>
    <rPh sb="41" eb="42">
      <t>クダ</t>
    </rPh>
    <phoneticPr fontId="1"/>
  </si>
  <si>
    <t>速報は「2.お客様情報」に記載されたご連絡先に報告となります。ご希望がある場合は予めご連絡下さい。</t>
    <rPh sb="0" eb="2">
      <t>ソクホウ</t>
    </rPh>
    <rPh sb="7" eb="9">
      <t>キャクサマ</t>
    </rPh>
    <rPh sb="9" eb="11">
      <t>ジョウホウ</t>
    </rPh>
    <rPh sb="13" eb="15">
      <t>キサイ</t>
    </rPh>
    <rPh sb="19" eb="22">
      <t>レンラクサキ</t>
    </rPh>
    <rPh sb="23" eb="25">
      <t>ホウコク</t>
    </rPh>
    <phoneticPr fontId="1"/>
  </si>
  <si>
    <t>分析試料が10検体以上、又は弊社業務受入れ状況により納期の調整をさせて頂く場合がございます。</t>
    <rPh sb="0" eb="2">
      <t>ブンセキ</t>
    </rPh>
    <rPh sb="2" eb="4">
      <t>シリョウ</t>
    </rPh>
    <rPh sb="7" eb="9">
      <t>ケンタイ</t>
    </rPh>
    <rPh sb="9" eb="11">
      <t>イジョウ</t>
    </rPh>
    <rPh sb="12" eb="13">
      <t>マタ</t>
    </rPh>
    <rPh sb="14" eb="16">
      <t>ヘイシャ</t>
    </rPh>
    <rPh sb="16" eb="18">
      <t>ギョウム</t>
    </rPh>
    <rPh sb="18" eb="20">
      <t>ウケイ</t>
    </rPh>
    <rPh sb="21" eb="23">
      <t>ジョウキョウ</t>
    </rPh>
    <rPh sb="26" eb="28">
      <t>ノウキ</t>
    </rPh>
    <rPh sb="29" eb="31">
      <t>チョウセイ</t>
    </rPh>
    <rPh sb="35" eb="36">
      <t>イタダ</t>
    </rPh>
    <rPh sb="37" eb="39">
      <t>バアイ</t>
    </rPh>
    <phoneticPr fontId="1"/>
  </si>
  <si>
    <t>報告書は速報後、5営業日程度での発送となります。速報不要の場合でも同様の扱いとなります。</t>
    <rPh sb="6" eb="7">
      <t>ゴ</t>
    </rPh>
    <rPh sb="12" eb="14">
      <t>テイド</t>
    </rPh>
    <phoneticPr fontId="1"/>
  </si>
  <si>
    <t>報告書発行部数は2部まで無料です。3部以降、1部につき+1100円(税込)となります。</t>
    <rPh sb="0" eb="3">
      <t>ホウコクショ</t>
    </rPh>
    <rPh sb="3" eb="5">
      <t>ハッコウ</t>
    </rPh>
    <rPh sb="5" eb="7">
      <t>ブスウ</t>
    </rPh>
    <rPh sb="12" eb="14">
      <t>ムリョウ</t>
    </rPh>
    <rPh sb="18" eb="21">
      <t>ブイコウ</t>
    </rPh>
    <rPh sb="23" eb="24">
      <t>ブ</t>
    </rPh>
    <rPh sb="32" eb="33">
      <t>エン</t>
    </rPh>
    <rPh sb="34" eb="36">
      <t>ゼイコミ</t>
    </rPh>
    <phoneticPr fontId="1"/>
  </si>
  <si>
    <t>厚生労働省様式報告書は別途手数料として1100円(税込)頂戴致します。</t>
    <phoneticPr fontId="1"/>
  </si>
  <si>
    <t>厚生労働省様式報告書は通常様式と比べ報告書発送が1営業日程遅れる場合がございます。</t>
    <rPh sb="32" eb="34">
      <t>バアイ</t>
    </rPh>
    <phoneticPr fontId="1"/>
  </si>
  <si>
    <t>報告書再発行となった場合、再発行手数料が2200円(税込)となります。</t>
    <rPh sb="0" eb="3">
      <t>ホウコクショ</t>
    </rPh>
    <rPh sb="3" eb="4">
      <t>サイ</t>
    </rPh>
    <rPh sb="4" eb="6">
      <t>ハッコウ</t>
    </rPh>
    <rPh sb="10" eb="12">
      <t>バアイ</t>
    </rPh>
    <rPh sb="13" eb="19">
      <t>サイハッコウテスウリョウ</t>
    </rPh>
    <rPh sb="24" eb="25">
      <t>エン</t>
    </rPh>
    <rPh sb="26" eb="28">
      <t>ゼイコミ</t>
    </rPh>
    <phoneticPr fontId="1"/>
  </si>
  <si>
    <t>分析試料は試験結果報告書発送後二ヶ月間、当社にて保管した後、廃棄させて頂きます。</t>
    <rPh sb="5" eb="12">
      <t>シケンケッカホウコクショ</t>
    </rPh>
    <rPh sb="12" eb="14">
      <t>ハッソウ</t>
    </rPh>
    <rPh sb="18" eb="19">
      <t>カン</t>
    </rPh>
    <rPh sb="20" eb="22">
      <t>トウシャ</t>
    </rPh>
    <rPh sb="24" eb="26">
      <t>ホカン</t>
    </rPh>
    <rPh sb="28" eb="29">
      <t>ノチ</t>
    </rPh>
    <phoneticPr fontId="1"/>
  </si>
  <si>
    <t>ただし、試料量が多い場合には、試料を返却させて頂く場合がございますので、予めご了承下さい。</t>
    <rPh sb="4" eb="6">
      <t>シリョウ</t>
    </rPh>
    <rPh sb="6" eb="7">
      <t>リョウ</t>
    </rPh>
    <rPh sb="8" eb="9">
      <t>オオ</t>
    </rPh>
    <rPh sb="10" eb="12">
      <t>バアイ</t>
    </rPh>
    <rPh sb="15" eb="17">
      <t>シリョウ</t>
    </rPh>
    <rPh sb="18" eb="20">
      <t>ヘンキャク</t>
    </rPh>
    <rPh sb="23" eb="24">
      <t>イタダ</t>
    </rPh>
    <rPh sb="25" eb="27">
      <t>バアイ</t>
    </rPh>
    <rPh sb="36" eb="37">
      <t>アラカジ</t>
    </rPh>
    <rPh sb="39" eb="42">
      <t>リョウショウクダ</t>
    </rPh>
    <phoneticPr fontId="1"/>
  </si>
  <si>
    <t>返却をご希望の場合は予めご連絡下さい。ただし、送料はお客様のご負担となります。</t>
    <rPh sb="13" eb="15">
      <t>レンラク</t>
    </rPh>
    <rPh sb="23" eb="25">
      <t>ソウリョウ</t>
    </rPh>
    <rPh sb="27" eb="29">
      <t>キャクサマ</t>
    </rPh>
    <rPh sb="31" eb="33">
      <t>フタン</t>
    </rPh>
    <phoneticPr fontId="1"/>
  </si>
  <si>
    <t>試料受入れ後、お客様都合での分析キャンセルは、キャンセル料として1検体当たり8800円(税込)頂戴致します。</t>
    <rPh sb="0" eb="4">
      <t>シリョウウケイ</t>
    </rPh>
    <rPh sb="5" eb="6">
      <t>ゴ</t>
    </rPh>
    <rPh sb="8" eb="10">
      <t>キャクサマ</t>
    </rPh>
    <rPh sb="10" eb="12">
      <t>ツゴウ</t>
    </rPh>
    <rPh sb="14" eb="16">
      <t>ブンセキ</t>
    </rPh>
    <rPh sb="33" eb="35">
      <t>ケンタイ</t>
    </rPh>
    <rPh sb="35" eb="36">
      <t>ア</t>
    </rPh>
    <rPh sb="42" eb="43">
      <t>エン</t>
    </rPh>
    <rPh sb="44" eb="46">
      <t>ゼイコ</t>
    </rPh>
    <rPh sb="47" eb="49">
      <t>チョウダイ</t>
    </rPh>
    <rPh sb="49" eb="50">
      <t>イタ</t>
    </rPh>
    <phoneticPr fontId="1"/>
  </si>
  <si>
    <t>試料量が少ない場合分析できない場合がございます。予めご確認ください。</t>
    <rPh sb="24" eb="25">
      <t>アラカジ</t>
    </rPh>
    <rPh sb="27" eb="29">
      <t>カクニン</t>
    </rPh>
    <phoneticPr fontId="1"/>
  </si>
  <si>
    <t>15営業日になる場合がございます。予めご了承下さい。</t>
    <rPh sb="17" eb="18">
      <t>アラカジ</t>
    </rPh>
    <rPh sb="20" eb="22">
      <t>リョウショウ</t>
    </rPh>
    <rPh sb="22" eb="23">
      <t>クダ</t>
    </rPh>
    <phoneticPr fontId="2"/>
  </si>
  <si>
    <t>ｱｸﾁﾉﾗｲﾄ、ﾄﾚﾓﾗｲﾄ、ｱﾝｿﾌｨﾗｲﾄが検出された場合、確認試験が必要なため定量値の報告が契約確定日から起算して</t>
    <rPh sb="49" eb="54">
      <t>ケイヤクカクテイビ</t>
    </rPh>
    <phoneticPr fontId="1"/>
  </si>
  <si>
    <t>速報連絡は定性分析のみの場合、契約確定日含め5営業日以内、定量分析も行う場合は10営業日以内となります。</t>
    <rPh sb="0" eb="2">
      <t>ソクホウ</t>
    </rPh>
    <rPh sb="2" eb="4">
      <t>レンラク</t>
    </rPh>
    <rPh sb="5" eb="9">
      <t>テイセイブンセキ</t>
    </rPh>
    <rPh sb="12" eb="14">
      <t>バアイ</t>
    </rPh>
    <rPh sb="15" eb="17">
      <t>ケイヤク</t>
    </rPh>
    <rPh sb="17" eb="19">
      <t>カクテイ</t>
    </rPh>
    <rPh sb="26" eb="28">
      <t>イナイ</t>
    </rPh>
    <rPh sb="29" eb="33">
      <t>テイリョウブンセキ</t>
    </rPh>
    <rPh sb="34" eb="35">
      <t>オコナ</t>
    </rPh>
    <rPh sb="36" eb="38">
      <t>バアイ</t>
    </rPh>
    <rPh sb="41" eb="44">
      <t>エイギョウビ</t>
    </rPh>
    <rPh sb="44" eb="46">
      <t>イナイ</t>
    </rPh>
    <phoneticPr fontId="1"/>
  </si>
  <si>
    <t>定量分析の分析方法は、JIS A 1481-3又はJIS A 1481-5(X線回折法)となります。</t>
    <rPh sb="0" eb="2">
      <t>テイリョウ</t>
    </rPh>
    <rPh sb="2" eb="4">
      <t>ブンセキ</t>
    </rPh>
    <rPh sb="5" eb="7">
      <t>ブンセキ</t>
    </rPh>
    <rPh sb="7" eb="9">
      <t>ホウホウ</t>
    </rPh>
    <rPh sb="23" eb="24">
      <t>マタ</t>
    </rPh>
    <rPh sb="39" eb="40">
      <t>セン</t>
    </rPh>
    <rPh sb="40" eb="42">
      <t>カイセツ</t>
    </rPh>
    <phoneticPr fontId="1"/>
  </si>
  <si>
    <t>指定なし</t>
    <phoneticPr fontId="2"/>
  </si>
  <si>
    <t>JIS A 1481-1</t>
    <phoneticPr fontId="2"/>
  </si>
  <si>
    <t>定性分析方法 [選択]</t>
    <rPh sb="0" eb="2">
      <t>テイセイ</t>
    </rPh>
    <rPh sb="2" eb="4">
      <t>ブンセキ</t>
    </rPh>
    <rPh sb="4" eb="6">
      <t>ホウホウ</t>
    </rPh>
    <rPh sb="8" eb="10">
      <t>センタク</t>
    </rPh>
    <phoneticPr fontId="2"/>
  </si>
  <si>
    <t>超特急納期(別途費用要)</t>
    <rPh sb="0" eb="1">
      <t>チョウ</t>
    </rPh>
    <rPh sb="1" eb="3">
      <t>トッキュウ</t>
    </rPh>
    <rPh sb="3" eb="5">
      <t>ノウキ</t>
    </rPh>
    <rPh sb="6" eb="10">
      <t>ベットヒヨウ</t>
    </rPh>
    <rPh sb="10" eb="11">
      <t>ヨウ</t>
    </rPh>
    <phoneticPr fontId="2"/>
  </si>
  <si>
    <t>JIS A 1481-2(別途費用要)</t>
    <rPh sb="13" eb="17">
      <t>ベットヒヨウ</t>
    </rPh>
    <rPh sb="17" eb="18">
      <t>ヨウ</t>
    </rPh>
    <phoneticPr fontId="2"/>
  </si>
  <si>
    <t>成果物は、試験結果報告書となります。※JIS A 1481-2法(別途費用要)は分析チャート付き</t>
    <rPh sb="33" eb="37">
      <t>ベットヒヨウ</t>
    </rPh>
    <rPh sb="37" eb="38">
      <t>ヨウ</t>
    </rPh>
    <phoneticPr fontId="1"/>
  </si>
  <si>
    <t>cs_div@riken-asbestos.com</t>
    <phoneticPr fontId="2"/>
  </si>
  <si>
    <r>
      <t xml:space="preserve">1.契約同意事項 </t>
    </r>
    <r>
      <rPr>
        <sz val="9"/>
        <color theme="1"/>
        <rFont val="ＭＳ 明朝"/>
        <family val="1"/>
        <charset val="128"/>
      </rPr>
      <t>(※令和6年12月 更新)</t>
    </r>
    <rPh sb="2" eb="4">
      <t>ケイヤク</t>
    </rPh>
    <rPh sb="4" eb="6">
      <t>ドウイ</t>
    </rPh>
    <rPh sb="6" eb="8">
      <t>ジコウ</t>
    </rPh>
    <phoneticPr fontId="2"/>
  </si>
  <si>
    <t>件名</t>
    <rPh sb="0" eb="2">
      <t>ケンメイ</t>
    </rPh>
    <phoneticPr fontId="2"/>
  </si>
  <si>
    <t>建物名称</t>
    <rPh sb="0" eb="4">
      <t>タテモノメイショウ</t>
    </rPh>
    <phoneticPr fontId="2"/>
  </si>
  <si>
    <t>採取箇所</t>
    <rPh sb="0" eb="4">
      <t>サイシュカショ</t>
    </rPh>
    <phoneticPr fontId="2"/>
  </si>
  <si>
    <t>採取場所住所</t>
    <rPh sb="0" eb="4">
      <t>サイシュバショ</t>
    </rPh>
    <rPh sb="4" eb="6">
      <t>ジュウショ</t>
    </rPh>
    <phoneticPr fontId="2"/>
  </si>
  <si>
    <t>記入例</t>
    <rPh sb="0" eb="3">
      <t>キニュウレイ</t>
    </rPh>
    <phoneticPr fontId="2"/>
  </si>
  <si>
    <t>外壁仕上塗材</t>
    <rPh sb="0" eb="2">
      <t>ガイヘキ</t>
    </rPh>
    <rPh sb="2" eb="4">
      <t>シア</t>
    </rPh>
    <rPh sb="4" eb="6">
      <t>トザイ</t>
    </rPh>
    <phoneticPr fontId="2"/>
  </si>
  <si>
    <t>南側外壁</t>
    <rPh sb="0" eb="2">
      <t>ミナミガワ</t>
    </rPh>
    <rPh sb="2" eb="4">
      <t>ガイヘキ</t>
    </rPh>
    <phoneticPr fontId="2"/>
  </si>
  <si>
    <t>山形県鶴岡市道形町18-17</t>
    <rPh sb="0" eb="3">
      <t>ヤマガタケン</t>
    </rPh>
    <rPh sb="3" eb="6">
      <t>ツルオカシ</t>
    </rPh>
    <rPh sb="6" eb="9">
      <t>ドウガタマチ</t>
    </rPh>
    <phoneticPr fontId="2"/>
  </si>
  <si>
    <t>事務所</t>
    <rPh sb="0" eb="3">
      <t>ジムショ</t>
    </rPh>
    <phoneticPr fontId="2"/>
  </si>
  <si>
    <t>採取日
(年月日)</t>
    <rPh sb="0" eb="3">
      <t>サイシュビ</t>
    </rPh>
    <rPh sb="5" eb="8">
      <t>ネンガッピ</t>
    </rPh>
    <phoneticPr fontId="2"/>
  </si>
  <si>
    <t>〇〇〇ビル</t>
    <phoneticPr fontId="2"/>
  </si>
  <si>
    <t>〇〇〇ビル解体工事</t>
    <phoneticPr fontId="2"/>
  </si>
  <si>
    <t>6.試料情報</t>
  </si>
  <si>
    <t>試料情報の記載方法について</t>
    <rPh sb="0" eb="2">
      <t>シリョウ</t>
    </rPh>
    <rPh sb="2" eb="4">
      <t>ジョウホウ</t>
    </rPh>
    <rPh sb="5" eb="9">
      <t>キサイホウホウ</t>
    </rPh>
    <phoneticPr fontId="2"/>
  </si>
  <si>
    <t>　[定性・定量分析]は定性分析を行い、アスベスト含有ありの場合のみ、定量分析を行います。</t>
    <phoneticPr fontId="2"/>
  </si>
  <si>
    <t>・[分析方法]欄は[定性分析のみ]、または[定性・定量分析]のどちらかをご入力ください。ご入力がない場合は、定性分析のみを行います。</t>
    <rPh sb="2" eb="4">
      <t>ブンセキ</t>
    </rPh>
    <rPh sb="4" eb="6">
      <t>ホウホウ</t>
    </rPh>
    <rPh sb="7" eb="8">
      <t>ラン</t>
    </rPh>
    <rPh sb="10" eb="14">
      <t>テイセイブンセキ</t>
    </rPh>
    <rPh sb="22" eb="24">
      <t>テイセイ</t>
    </rPh>
    <rPh sb="25" eb="29">
      <t>テイリョウブンセキ</t>
    </rPh>
    <rPh sb="37" eb="39">
      <t>ニュウリョク</t>
    </rPh>
    <rPh sb="45" eb="47">
      <t>ニュウリョク</t>
    </rPh>
    <phoneticPr fontId="2"/>
  </si>
  <si>
    <t>定性分析のみ</t>
    <rPh sb="0" eb="4">
      <t>テイセイブンセキ</t>
    </rPh>
    <phoneticPr fontId="2"/>
  </si>
  <si>
    <t>定性・定量分析</t>
    <rPh sb="0" eb="2">
      <t>テイセイ</t>
    </rPh>
    <rPh sb="3" eb="5">
      <t>テイリョウ</t>
    </rPh>
    <rPh sb="5" eb="7">
      <t>ブンセキ</t>
    </rPh>
    <phoneticPr fontId="2"/>
  </si>
  <si>
    <t>分析方法 ※2025年3月　追記</t>
    <rPh sb="0" eb="2">
      <t>ブンセキ</t>
    </rPh>
    <rPh sb="2" eb="4">
      <t>ホウホウ</t>
    </rPh>
    <rPh sb="10" eb="11">
      <t>ネン</t>
    </rPh>
    <rPh sb="12" eb="13">
      <t>ガツ</t>
    </rPh>
    <rPh sb="14" eb="16">
      <t>ツイキ</t>
    </rPh>
    <phoneticPr fontId="2"/>
  </si>
  <si>
    <t>(株)理研分析センター</t>
    <rPh sb="0" eb="7">
      <t>カブシキガイシャリケンブンセキ</t>
    </rPh>
    <phoneticPr fontId="2"/>
  </si>
  <si>
    <t>採取者情報
(会社名、氏名、資格名)</t>
    <rPh sb="7" eb="10">
      <t>カイシャメイ</t>
    </rPh>
    <rPh sb="11" eb="13">
      <t>シメイ</t>
    </rPh>
    <rPh sb="14" eb="17">
      <t>シカクメイ</t>
    </rPh>
    <phoneticPr fontId="2"/>
  </si>
  <si>
    <t>理研　太郎</t>
    <rPh sb="0" eb="2">
      <t>リケン</t>
    </rPh>
    <rPh sb="3" eb="5">
      <t>タロウ</t>
    </rPh>
    <phoneticPr fontId="2"/>
  </si>
  <si>
    <t>選択してください</t>
    <rPh sb="0" eb="2">
      <t>センタク</t>
    </rPh>
    <phoneticPr fontId="2"/>
  </si>
  <si>
    <t>②詳細情報</t>
    <rPh sb="1" eb="3">
      <t>ショウサイ</t>
    </rPh>
    <rPh sb="3" eb="5">
      <t>ジョウホウ</t>
    </rPh>
    <phoneticPr fontId="2"/>
  </si>
  <si>
    <r>
      <t>①分析方法　</t>
    </r>
    <r>
      <rPr>
        <b/>
        <sz val="11"/>
        <color rgb="FFFF0000"/>
        <rFont val="ＭＳ 明朝"/>
        <family val="1"/>
        <charset val="128"/>
      </rPr>
      <t>※必須</t>
    </r>
    <rPh sb="1" eb="3">
      <t>ブンセキ</t>
    </rPh>
    <rPh sb="3" eb="5">
      <t>ホウホウ</t>
    </rPh>
    <rPh sb="7" eb="9">
      <t>ヒッス</t>
    </rPh>
    <phoneticPr fontId="2"/>
  </si>
  <si>
    <r>
      <t xml:space="preserve">試料名(建材名等)
</t>
    </r>
    <r>
      <rPr>
        <sz val="11"/>
        <color rgb="FFFF0000"/>
        <rFont val="ＭＳ 明朝"/>
        <family val="1"/>
        <charset val="128"/>
      </rPr>
      <t>※</t>
    </r>
    <r>
      <rPr>
        <b/>
        <sz val="11"/>
        <color rgb="FFFF0000"/>
        <rFont val="ＭＳ 明朝"/>
        <family val="1"/>
        <charset val="128"/>
      </rPr>
      <t>必須</t>
    </r>
    <rPh sb="0" eb="3">
      <t>シリョウメイ</t>
    </rPh>
    <rPh sb="4" eb="7">
      <t>ケンザイメイ</t>
    </rPh>
    <rPh sb="7" eb="8">
      <t>トウ</t>
    </rPh>
    <rPh sb="11" eb="13">
      <t>ヒッス</t>
    </rPh>
    <phoneticPr fontId="2"/>
  </si>
  <si>
    <t>　</t>
    <phoneticPr fontId="2"/>
  </si>
  <si>
    <t>一般建築物石綿含有建材調査者</t>
    <phoneticPr fontId="2"/>
  </si>
  <si>
    <t>6.試料情報</t>
    <phoneticPr fontId="2"/>
  </si>
  <si>
    <r>
      <t>・</t>
    </r>
    <r>
      <rPr>
        <b/>
        <sz val="11"/>
        <color theme="1"/>
        <rFont val="ＭＳ 明朝"/>
        <family val="1"/>
        <charset val="128"/>
      </rPr>
      <t>[分析方法]、［試料名(建材名等)]欄</t>
    </r>
    <r>
      <rPr>
        <sz val="11"/>
        <color theme="1"/>
        <rFont val="ＭＳ 明朝"/>
        <family val="1"/>
        <charset val="128"/>
      </rPr>
      <t>は、必須項目になります。その他の項目は任意となりますのでわかる範囲でご入力ください。</t>
    </r>
    <rPh sb="2" eb="6">
      <t>ブンセキホウホウ</t>
    </rPh>
    <rPh sb="9" eb="12">
      <t>シリョウメイ</t>
    </rPh>
    <rPh sb="13" eb="16">
      <t>ケンザイメイ</t>
    </rPh>
    <rPh sb="16" eb="17">
      <t>トウ</t>
    </rPh>
    <rPh sb="19" eb="20">
      <t>ラン</t>
    </rPh>
    <rPh sb="22" eb="26">
      <t>ヒッスコウモク</t>
    </rPh>
    <rPh sb="34" eb="35">
      <t>タ</t>
    </rPh>
    <rPh sb="36" eb="38">
      <t>コウモク</t>
    </rPh>
    <rPh sb="39" eb="41">
      <t>ニンイ</t>
    </rPh>
    <rPh sb="51" eb="53">
      <t>ハンイ</t>
    </rPh>
    <rPh sb="55" eb="57">
      <t>ニュウリョク</t>
    </rPh>
    <phoneticPr fontId="2"/>
  </si>
  <si>
    <t>建物
用途</t>
    <phoneticPr fontId="2"/>
  </si>
  <si>
    <t>建物
施工年</t>
    <phoneticPr fontId="2"/>
  </si>
  <si>
    <t>採取等指示(判断)者情報
(会社名、氏名、資格名)</t>
    <phoneticPr fontId="2"/>
  </si>
  <si>
    <r>
      <t xml:space="preserve">試料名(建材名等)
</t>
    </r>
    <r>
      <rPr>
        <sz val="10"/>
        <color rgb="FFFF0000"/>
        <rFont val="ＭＳ 明朝"/>
        <family val="1"/>
        <charset val="128"/>
      </rPr>
      <t>※</t>
    </r>
    <r>
      <rPr>
        <b/>
        <sz val="10"/>
        <color rgb="FFFF0000"/>
        <rFont val="ＭＳ 明朝"/>
        <family val="1"/>
        <charset val="128"/>
      </rPr>
      <t>必須</t>
    </r>
  </si>
  <si>
    <t>昭和
〇〇年</t>
    <phoneticPr fontId="2"/>
  </si>
  <si>
    <t>[ご依頼者様情報]と同じ</t>
    <rPh sb="2" eb="5">
      <t>イライシャ</t>
    </rPh>
    <rPh sb="5" eb="6">
      <t>サマ</t>
    </rPh>
    <rPh sb="6" eb="8">
      <t>ジョウホウ</t>
    </rPh>
    <rPh sb="10" eb="11">
      <t>オナ</t>
    </rPh>
    <phoneticPr fontId="2"/>
  </si>
  <si>
    <t>[ご依頼者様情報]と異なる</t>
    <rPh sb="2" eb="5">
      <t>イライシャ</t>
    </rPh>
    <rPh sb="5" eb="6">
      <t>サマ</t>
    </rPh>
    <phoneticPr fontId="2"/>
  </si>
  <si>
    <t>[ご依頼者様情報]と同じ</t>
    <rPh sb="2" eb="5">
      <t>イライシャ</t>
    </rPh>
    <phoneticPr fontId="2"/>
  </si>
  <si>
    <t>[ご依頼者様情報]、[報告書送付先]と異なる</t>
    <rPh sb="2" eb="5">
      <t>イライシャ</t>
    </rPh>
    <rPh sb="11" eb="14">
      <t>ホウコクショ</t>
    </rPh>
    <phoneticPr fontId="2"/>
  </si>
  <si>
    <r>
      <rPr>
        <sz val="9.5"/>
        <color theme="1"/>
        <rFont val="ＭＳ 明朝"/>
        <family val="1"/>
        <charset val="128"/>
      </rPr>
      <t>連絡事項、特記事項など</t>
    </r>
    <r>
      <rPr>
        <sz val="10"/>
        <color theme="1"/>
        <rFont val="ＭＳ 明朝"/>
        <family val="1"/>
        <charset val="128"/>
      </rPr>
      <t xml:space="preserve">
</t>
    </r>
    <r>
      <rPr>
        <sz val="9"/>
        <color theme="1"/>
        <rFont val="ＭＳ 明朝"/>
        <family val="1"/>
        <charset val="128"/>
      </rPr>
      <t>※試料返却先住所がご依頼者様情報の住所と異なる場合など</t>
    </r>
    <rPh sb="0" eb="2">
      <t>レンラク</t>
    </rPh>
    <rPh sb="2" eb="4">
      <t>ジコウ</t>
    </rPh>
    <rPh sb="5" eb="7">
      <t>トッキ</t>
    </rPh>
    <rPh sb="7" eb="9">
      <t>ジコウ</t>
    </rPh>
    <rPh sb="22" eb="26">
      <t>イライシャサマ</t>
    </rPh>
    <rPh sb="26" eb="28">
      <t>ジョウホウ</t>
    </rPh>
    <phoneticPr fontId="2"/>
  </si>
  <si>
    <t xml:space="preserve">　 </t>
  </si>
  <si>
    <t>　</t>
  </si>
  <si>
    <t>　</t>
    <phoneticPr fontId="2"/>
  </si>
  <si>
    <t>理研　花子</t>
    <rPh sb="0" eb="2">
      <t>リケン</t>
    </rPh>
    <rPh sb="3" eb="5">
      <t>ハナコ</t>
    </rPh>
    <phoneticPr fontId="2"/>
  </si>
  <si>
    <r>
      <t>6.試料情報　</t>
    </r>
    <r>
      <rPr>
        <b/>
        <sz val="12"/>
        <color rgb="FFFF0000"/>
        <rFont val="ＭＳ 明朝"/>
        <family val="1"/>
        <charset val="128"/>
      </rPr>
      <t>※別シートに記載</t>
    </r>
    <rPh sb="2" eb="4">
      <t>シリョウ</t>
    </rPh>
    <rPh sb="4" eb="6">
      <t>ジョウホウ</t>
    </rPh>
    <rPh sb="8" eb="9">
      <t>ベツ</t>
    </rPh>
    <rPh sb="13" eb="15">
      <t>キサイ</t>
    </rPh>
    <phoneticPr fontId="2"/>
  </si>
  <si>
    <r>
      <t>2.ご依頼者様情報　</t>
    </r>
    <r>
      <rPr>
        <b/>
        <sz val="10"/>
        <rFont val="ＭＳ 明朝"/>
        <family val="1"/>
        <charset val="128"/>
      </rPr>
      <t>※報告書の宛名がご依頼者様情報と異なる場合は、3.ご依頼内容の報告書宛名欄にご記入ください</t>
    </r>
    <rPh sb="3" eb="6">
      <t>イライシャ</t>
    </rPh>
    <rPh sb="6" eb="7">
      <t>サマ</t>
    </rPh>
    <rPh sb="7" eb="9">
      <t>ジョウホウ</t>
    </rPh>
    <rPh sb="11" eb="14">
      <t>ホウコクショ</t>
    </rPh>
    <rPh sb="15" eb="17">
      <t>アテナ</t>
    </rPh>
    <rPh sb="19" eb="23">
      <t>イライシャサマ</t>
    </rPh>
    <rPh sb="23" eb="25">
      <t>ジョウホウ</t>
    </rPh>
    <rPh sb="26" eb="27">
      <t>コト</t>
    </rPh>
    <rPh sb="29" eb="31">
      <t>バアイ</t>
    </rPh>
    <rPh sb="36" eb="40">
      <t>イライナイヨウ</t>
    </rPh>
    <rPh sb="41" eb="44">
      <t>ホウコクショ</t>
    </rPh>
    <rPh sb="44" eb="46">
      <t>アテナ</t>
    </rPh>
    <rPh sb="46" eb="47">
      <t>ラン</t>
    </rPh>
    <rPh sb="49" eb="51">
      <t>キニュウ</t>
    </rPh>
    <phoneticPr fontId="2"/>
  </si>
  <si>
    <r>
      <t>ご記入ください。</t>
    </r>
    <r>
      <rPr>
        <b/>
        <u/>
        <sz val="10"/>
        <rFont val="ＭＳ 明朝"/>
        <family val="1"/>
        <charset val="128"/>
      </rPr>
      <t>「厚生労働省様式(別途費用発生)」</t>
    </r>
    <r>
      <rPr>
        <u/>
        <sz val="10"/>
        <rFont val="ＭＳ 明朝"/>
        <family val="1"/>
        <charset val="128"/>
      </rPr>
      <t>を選択された場合は、入力項目が異なるため</t>
    </r>
    <r>
      <rPr>
        <b/>
        <u/>
        <sz val="10"/>
        <rFont val="ＭＳ 明朝"/>
        <family val="1"/>
        <charset val="128"/>
      </rPr>
      <t>「分析依頼書　2-2」</t>
    </r>
    <rPh sb="9" eb="14">
      <t>コウセイロウドウショウ</t>
    </rPh>
    <rPh sb="14" eb="16">
      <t>ヨウシキ</t>
    </rPh>
    <rPh sb="17" eb="19">
      <t>ベット</t>
    </rPh>
    <rPh sb="19" eb="21">
      <t>ヒヨウ</t>
    </rPh>
    <rPh sb="21" eb="23">
      <t>ハッセイ</t>
    </rPh>
    <rPh sb="26" eb="28">
      <t>センタク</t>
    </rPh>
    <rPh sb="31" eb="33">
      <t>バアイ</t>
    </rPh>
    <rPh sb="35" eb="37">
      <t>ニュウリョク</t>
    </rPh>
    <rPh sb="37" eb="39">
      <t>コウモク</t>
    </rPh>
    <rPh sb="40" eb="41">
      <t>コト</t>
    </rPh>
    <rPh sb="46" eb="48">
      <t>ブンセキ</t>
    </rPh>
    <rPh sb="48" eb="51">
      <t>イライショ</t>
    </rPh>
    <phoneticPr fontId="2"/>
  </si>
  <si>
    <t>シートをご記入ください。</t>
    <rPh sb="5" eb="7">
      <t>キニュウ</t>
    </rPh>
    <phoneticPr fontId="2"/>
  </si>
  <si>
    <t>アスベスト分析依頼書２-１</t>
    <phoneticPr fontId="2"/>
  </si>
  <si>
    <t>アスベスト分析依頼書２-２</t>
    <phoneticPr fontId="2"/>
  </si>
  <si>
    <t>アスベスト分析依頼書シート１</t>
    <rPh sb="5" eb="7">
      <t>ブンセキ</t>
    </rPh>
    <rPh sb="7" eb="9">
      <t>イライ</t>
    </rPh>
    <rPh sb="9" eb="10">
      <t>ショ</t>
    </rPh>
    <phoneticPr fontId="2"/>
  </si>
  <si>
    <r>
      <t>試料情報について、3.ご依頼内容にて報告書様式欄に</t>
    </r>
    <r>
      <rPr>
        <b/>
        <u/>
        <sz val="10"/>
        <rFont val="ＭＳ 明朝"/>
        <family val="1"/>
        <charset val="128"/>
      </rPr>
      <t>「通常様式」を</t>
    </r>
    <r>
      <rPr>
        <u/>
        <sz val="10"/>
        <rFont val="ＭＳ 明朝"/>
        <family val="1"/>
        <charset val="128"/>
      </rPr>
      <t>選択された場合は、</t>
    </r>
    <r>
      <rPr>
        <b/>
        <u/>
        <sz val="10"/>
        <rFont val="ＭＳ 明朝"/>
        <family val="1"/>
        <charset val="128"/>
      </rPr>
      <t>「分析依頼書 2-1」シート</t>
    </r>
    <r>
      <rPr>
        <sz val="10"/>
        <rFont val="ＭＳ 明朝"/>
        <family val="1"/>
        <charset val="128"/>
      </rPr>
      <t>を</t>
    </r>
    <rPh sb="0" eb="2">
      <t>シリョウ</t>
    </rPh>
    <rPh sb="2" eb="4">
      <t>ジョウホウ</t>
    </rPh>
    <rPh sb="12" eb="16">
      <t>イライナイヨウ</t>
    </rPh>
    <rPh sb="18" eb="21">
      <t>ホウコクショ</t>
    </rPh>
    <rPh sb="21" eb="23">
      <t>ヨウシキ</t>
    </rPh>
    <rPh sb="23" eb="24">
      <t>ラン</t>
    </rPh>
    <rPh sb="26" eb="30">
      <t>ツウジョウヨウシキ</t>
    </rPh>
    <rPh sb="32" eb="34">
      <t>センタク</t>
    </rPh>
    <rPh sb="37" eb="39">
      <t>バアイ</t>
    </rPh>
    <rPh sb="42" eb="44">
      <t>ブンセキ</t>
    </rPh>
    <rPh sb="44" eb="47">
      <t>イライショ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</si>
</sst>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hh:mm"/>
    <numFmt numFmtId="177" formatCode="yyyy/m/d;@"/>
  </numFmts>
  <fonts count="28">
    <font>
      <sz val="11"/>
      <color theme="1"/>
      <name val="ＭＳ 明朝"/>
      <family val="2"/>
      <charset val="128"/>
    </font>
    <font>
      <b/>
      <sz val="15"/>
      <color theme="3"/>
      <name val="ＭＳ 明朝"/>
      <family val="2"/>
      <charset val="128"/>
    </font>
    <font>
      <sz val="6"/>
      <name val="ＭＳ 明朝"/>
      <family val="2"/>
      <charset val="128"/>
    </font>
    <font>
      <b/>
      <sz val="20"/>
      <color theme="1"/>
      <name val="ＭＳ 明朝"/>
      <family val="1"/>
      <charset val="128"/>
    </font>
    <font>
      <b/>
      <sz val="11"/>
      <color theme="1"/>
      <name val="ＭＳ 明朝"/>
      <family val="1"/>
      <charset val="128"/>
    </font>
    <font>
      <b/>
      <sz val="12"/>
      <color theme="1"/>
      <name val="ＭＳ 明朝"/>
      <family val="1"/>
      <charset val="128"/>
    </font>
    <font>
      <sz val="10"/>
      <color theme="1"/>
      <name val="ＭＳ 明朝"/>
      <family val="1"/>
      <charset val="128"/>
    </font>
    <font>
      <sz val="8"/>
      <color theme="1"/>
      <name val="ＭＳ 明朝"/>
      <family val="1"/>
      <charset val="128"/>
    </font>
    <font>
      <sz val="8"/>
      <color rgb="FFFF0000"/>
      <name val="ＭＳ 明朝"/>
      <family val="1"/>
      <charset val="128"/>
    </font>
    <font>
      <u/>
      <sz val="11"/>
      <color theme="10"/>
      <name val="ＭＳ 明朝"/>
      <family val="2"/>
      <charset val="128"/>
    </font>
    <font>
      <sz val="9"/>
      <color theme="1"/>
      <name val="ＭＳ 明朝"/>
      <family val="1"/>
      <charset val="128"/>
    </font>
    <font>
      <sz val="11"/>
      <color theme="1"/>
      <name val="ＭＳ 明朝"/>
      <family val="1"/>
      <charset val="128"/>
    </font>
    <font>
      <b/>
      <sz val="10"/>
      <color theme="1"/>
      <name val="ＭＳ 明朝"/>
      <family val="1"/>
      <charset val="128"/>
    </font>
    <font>
      <sz val="9.5"/>
      <color theme="1"/>
      <name val="ＭＳ 明朝"/>
      <family val="1"/>
      <charset val="128"/>
    </font>
    <font>
      <sz val="10"/>
      <name val="ＭＳ 明朝"/>
      <family val="1"/>
      <charset val="128"/>
    </font>
    <font>
      <sz val="11"/>
      <name val="ＭＳ 明朝"/>
      <family val="1"/>
      <charset val="128"/>
    </font>
    <font>
      <b/>
      <sz val="11"/>
      <color rgb="FFFF0000"/>
      <name val="ＭＳ 明朝"/>
      <family val="1"/>
      <charset val="128"/>
    </font>
    <font>
      <sz val="11"/>
      <color rgb="FFFF0000"/>
      <name val="ＭＳ 明朝"/>
      <family val="1"/>
      <charset val="128"/>
    </font>
    <font>
      <b/>
      <sz val="8"/>
      <color theme="1"/>
      <name val="ＭＳ 明朝"/>
      <family val="1"/>
      <charset val="128"/>
    </font>
    <font>
      <b/>
      <sz val="9"/>
      <color rgb="FFFF0000"/>
      <name val="ＭＳ 明朝"/>
      <family val="1"/>
      <charset val="128"/>
    </font>
    <font>
      <sz val="10"/>
      <color rgb="FFFF0000"/>
      <name val="ＭＳ 明朝"/>
      <family val="1"/>
      <charset val="128"/>
    </font>
    <font>
      <b/>
      <sz val="10"/>
      <color rgb="FFFF0000"/>
      <name val="ＭＳ 明朝"/>
      <family val="1"/>
      <charset val="128"/>
    </font>
    <font>
      <u/>
      <sz val="9"/>
      <color theme="10"/>
      <name val="ＭＳ 明朝"/>
      <family val="1"/>
      <charset val="128"/>
    </font>
    <font>
      <b/>
      <sz val="10"/>
      <name val="ＭＳ 明朝"/>
      <family val="1"/>
      <charset val="128"/>
    </font>
    <font>
      <b/>
      <sz val="18"/>
      <color theme="1"/>
      <name val="ＭＳ 明朝"/>
      <family val="1"/>
      <charset val="128"/>
    </font>
    <font>
      <b/>
      <sz val="12"/>
      <color rgb="FFFF0000"/>
      <name val="ＭＳ 明朝"/>
      <family val="1"/>
      <charset val="128"/>
    </font>
    <font>
      <b/>
      <u/>
      <sz val="10"/>
      <name val="ＭＳ 明朝"/>
      <family val="1"/>
      <charset val="128"/>
    </font>
    <font>
      <u/>
      <sz val="10"/>
      <name val="ＭＳ 明朝"/>
      <family val="1"/>
      <charset val="128"/>
    </font>
  </fonts>
  <fills count="9">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39">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0" fillId="0" borderId="1" xfId="0" applyBorder="1">
      <alignment vertical="center"/>
    </xf>
    <xf numFmtId="0" fontId="0" fillId="2" borderId="1" xfId="0" applyFill="1" applyBorder="1">
      <alignment vertical="center"/>
    </xf>
    <xf numFmtId="0" fontId="8" fillId="3" borderId="3" xfId="0" applyFont="1" applyFill="1" applyBorder="1" applyAlignment="1">
      <alignment horizontal="center" vertical="center"/>
    </xf>
    <xf numFmtId="0" fontId="7" fillId="3" borderId="3" xfId="0" applyFont="1" applyFill="1" applyBorder="1">
      <alignment vertical="center"/>
    </xf>
    <xf numFmtId="0" fontId="0" fillId="0" borderId="11" xfId="0" applyBorder="1">
      <alignment vertical="center"/>
    </xf>
    <xf numFmtId="0" fontId="0" fillId="3" borderId="11" xfId="0" applyFill="1" applyBorder="1">
      <alignment vertical="center"/>
    </xf>
    <xf numFmtId="0" fontId="0" fillId="3" borderId="1" xfId="0" applyFill="1" applyBorder="1">
      <alignment vertical="center"/>
    </xf>
    <xf numFmtId="0" fontId="0" fillId="0" borderId="1" xfId="0" applyBorder="1" applyAlignment="1">
      <alignment vertical="center" shrinkToFit="1"/>
    </xf>
    <xf numFmtId="0" fontId="0" fillId="3" borderId="3" xfId="0" applyFill="1" applyBorder="1">
      <alignment vertical="center"/>
    </xf>
    <xf numFmtId="0" fontId="0" fillId="0" borderId="3" xfId="0" applyBorder="1">
      <alignment vertical="center"/>
    </xf>
    <xf numFmtId="0" fontId="0" fillId="0" borderId="14" xfId="0" applyBorder="1">
      <alignment vertical="center"/>
    </xf>
    <xf numFmtId="0" fontId="12" fillId="0" borderId="0" xfId="0" applyFont="1">
      <alignment vertical="center"/>
    </xf>
    <xf numFmtId="0" fontId="6" fillId="0" borderId="0" xfId="0" applyFont="1" applyAlignment="1">
      <alignment horizontal="right" vertical="center"/>
    </xf>
    <xf numFmtId="0" fontId="0" fillId="0" borderId="0" xfId="0">
      <alignment vertical="center"/>
    </xf>
    <xf numFmtId="0" fontId="0" fillId="0" borderId="0" xfId="0">
      <alignment vertical="center"/>
    </xf>
    <xf numFmtId="0" fontId="3" fillId="0" borderId="0" xfId="0" applyFont="1" applyAlignment="1">
      <alignment vertical="center"/>
    </xf>
    <xf numFmtId="0" fontId="6" fillId="0" borderId="0" xfId="0" applyFont="1" applyBorder="1" applyAlignment="1">
      <alignment vertical="center" wrapText="1"/>
    </xf>
    <xf numFmtId="0" fontId="6" fillId="0" borderId="0" xfId="0" applyFont="1" applyBorder="1">
      <alignment vertical="center"/>
    </xf>
    <xf numFmtId="0" fontId="6" fillId="0" borderId="0" xfId="0" applyFont="1" applyFill="1">
      <alignment vertical="center"/>
    </xf>
    <xf numFmtId="0" fontId="6" fillId="5" borderId="1" xfId="0" applyFont="1" applyFill="1" applyBorder="1" applyAlignment="1" applyProtection="1">
      <alignment horizontal="center" vertical="center" wrapText="1" shrinkToFit="1"/>
      <protection locked="0"/>
    </xf>
    <xf numFmtId="0" fontId="12" fillId="0" borderId="29" xfId="0" applyFont="1" applyBorder="1" applyAlignment="1" applyProtection="1">
      <alignment horizontal="center" vertical="center" wrapText="1"/>
      <protection locked="0"/>
    </xf>
    <xf numFmtId="0" fontId="6" fillId="0" borderId="25" xfId="0" applyFont="1" applyFill="1" applyBorder="1" applyAlignment="1" applyProtection="1">
      <alignment horizontal="center" vertical="center" wrapText="1"/>
    </xf>
    <xf numFmtId="0" fontId="6" fillId="0" borderId="21" xfId="0" applyFont="1" applyBorder="1">
      <alignment vertical="center"/>
    </xf>
    <xf numFmtId="0" fontId="6" fillId="0" borderId="1" xfId="0" applyFont="1" applyFill="1" applyBorder="1" applyAlignment="1" applyProtection="1">
      <alignment horizontal="center" vertical="center" shrinkToFit="1"/>
      <protection locked="0"/>
    </xf>
    <xf numFmtId="0" fontId="6" fillId="5" borderId="26" xfId="0" applyFont="1" applyFill="1" applyBorder="1" applyAlignment="1" applyProtection="1">
      <alignment horizontal="center" vertical="center" shrinkToFit="1"/>
      <protection locked="0"/>
    </xf>
    <xf numFmtId="0" fontId="6" fillId="5" borderId="1" xfId="0" applyFont="1" applyFill="1" applyBorder="1" applyAlignment="1" applyProtection="1">
      <alignment horizontal="center" vertical="center" shrinkToFit="1"/>
      <protection locked="0"/>
    </xf>
    <xf numFmtId="0" fontId="6" fillId="5" borderId="6" xfId="0" applyFont="1" applyFill="1" applyBorder="1" applyAlignment="1" applyProtection="1">
      <alignment horizontal="center" vertical="center" shrinkToFit="1"/>
      <protection locked="0"/>
    </xf>
    <xf numFmtId="0" fontId="6" fillId="5" borderId="7" xfId="0" applyFont="1" applyFill="1" applyBorder="1" applyAlignment="1" applyProtection="1">
      <alignment horizontal="center" vertical="center" shrinkToFit="1"/>
      <protection locked="0"/>
    </xf>
    <xf numFmtId="14" fontId="6" fillId="5" borderId="1" xfId="0" applyNumberFormat="1" applyFont="1" applyFill="1" applyBorder="1" applyAlignment="1" applyProtection="1">
      <alignment horizontal="center" vertical="center" shrinkToFit="1"/>
      <protection locked="0"/>
    </xf>
    <xf numFmtId="0" fontId="3" fillId="0" borderId="0" xfId="0" applyFont="1" applyAlignment="1" applyProtection="1">
      <alignment horizontal="left" vertical="center"/>
    </xf>
    <xf numFmtId="0" fontId="6" fillId="0" borderId="0" xfId="0" applyFont="1" applyAlignment="1" applyProtection="1">
      <alignment vertical="center" shrinkToFit="1"/>
    </xf>
    <xf numFmtId="0" fontId="3" fillId="0" borderId="0" xfId="0" applyFont="1" applyAlignment="1" applyProtection="1">
      <alignment vertical="center"/>
    </xf>
    <xf numFmtId="0" fontId="6" fillId="0" borderId="0" xfId="0" applyFont="1" applyProtection="1">
      <alignment vertical="center"/>
    </xf>
    <xf numFmtId="0" fontId="6" fillId="0" borderId="0" xfId="0" applyFont="1" applyAlignment="1" applyProtection="1">
      <alignment horizontal="left" vertical="center"/>
    </xf>
    <xf numFmtId="176" fontId="6" fillId="0" borderId="0" xfId="0" applyNumberFormat="1" applyFont="1" applyAlignment="1" applyProtection="1">
      <alignment vertical="center" shrinkToFit="1"/>
    </xf>
    <xf numFmtId="0" fontId="6" fillId="0" borderId="0" xfId="0" applyFont="1" applyBorder="1" applyAlignment="1" applyProtection="1">
      <alignment vertical="center" wrapText="1"/>
    </xf>
    <xf numFmtId="0" fontId="6"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5" fillId="0" borderId="0" xfId="0" applyFont="1" applyProtection="1">
      <alignment vertical="center"/>
    </xf>
    <xf numFmtId="0" fontId="4" fillId="0" borderId="0" xfId="0" applyFont="1" applyProtection="1">
      <alignment vertical="center"/>
    </xf>
    <xf numFmtId="0" fontId="11" fillId="0" borderId="0" xfId="0" applyFont="1" applyProtection="1">
      <alignment vertical="center"/>
    </xf>
    <xf numFmtId="0" fontId="7" fillId="6" borderId="22" xfId="0" applyFont="1" applyFill="1" applyBorder="1" applyAlignment="1" applyProtection="1">
      <alignment vertical="center" wrapText="1"/>
    </xf>
    <xf numFmtId="0" fontId="7" fillId="0" borderId="30" xfId="0" applyFont="1" applyFill="1" applyBorder="1" applyAlignment="1" applyProtection="1">
      <alignment vertical="center" wrapText="1"/>
    </xf>
    <xf numFmtId="0" fontId="12" fillId="0" borderId="30" xfId="0" applyFont="1" applyFill="1" applyBorder="1" applyAlignment="1" applyProtection="1">
      <alignment horizontal="center" vertical="center" wrapText="1"/>
    </xf>
    <xf numFmtId="0" fontId="4" fillId="0" borderId="0" xfId="0" applyFont="1" applyFill="1" applyBorder="1" applyProtection="1">
      <alignment vertical="center"/>
    </xf>
    <xf numFmtId="0" fontId="14" fillId="6" borderId="20" xfId="0" applyFont="1" applyFill="1" applyBorder="1" applyAlignment="1" applyProtection="1">
      <alignment horizontal="center" vertical="center"/>
    </xf>
    <xf numFmtId="0" fontId="14" fillId="6" borderId="15" xfId="0" applyFont="1" applyFill="1" applyBorder="1" applyAlignment="1" applyProtection="1">
      <alignment horizontal="center" vertical="center" wrapText="1" shrinkToFit="1"/>
    </xf>
    <xf numFmtId="0" fontId="14" fillId="6" borderId="15" xfId="0" applyFont="1" applyFill="1" applyBorder="1" applyAlignment="1" applyProtection="1">
      <alignment horizontal="center" vertical="center" shrinkToFit="1"/>
    </xf>
    <xf numFmtId="0" fontId="14" fillId="6" borderId="16" xfId="0" applyFont="1" applyFill="1" applyBorder="1" applyAlignment="1" applyProtection="1">
      <alignment horizontal="center" vertical="center" shrinkToFit="1"/>
    </xf>
    <xf numFmtId="0" fontId="14" fillId="6" borderId="16" xfId="0" applyFont="1" applyFill="1" applyBorder="1" applyAlignment="1" applyProtection="1">
      <alignment horizontal="center" vertical="center" wrapText="1" shrinkToFit="1"/>
    </xf>
    <xf numFmtId="0" fontId="6" fillId="5" borderId="32" xfId="0" applyFont="1" applyFill="1" applyBorder="1" applyAlignment="1" applyProtection="1">
      <alignment horizontal="center" vertical="center" wrapText="1"/>
    </xf>
    <xf numFmtId="177" fontId="6" fillId="8" borderId="33" xfId="0" applyNumberFormat="1" applyFont="1" applyFill="1" applyBorder="1" applyAlignment="1" applyProtection="1">
      <alignment horizontal="center" vertical="center" shrinkToFit="1"/>
    </xf>
    <xf numFmtId="0" fontId="6" fillId="8" borderId="33" xfId="0" applyFont="1" applyFill="1" applyBorder="1" applyAlignment="1" applyProtection="1">
      <alignment horizontal="center" vertical="center" shrinkToFit="1"/>
    </xf>
    <xf numFmtId="49" fontId="6" fillId="8" borderId="28" xfId="0" applyNumberFormat="1" applyFont="1" applyFill="1" applyBorder="1" applyAlignment="1" applyProtection="1">
      <alignment horizontal="center" vertical="center" wrapText="1" shrinkToFit="1"/>
    </xf>
    <xf numFmtId="0" fontId="6" fillId="8" borderId="35" xfId="0" applyFont="1" applyFill="1" applyBorder="1" applyAlignment="1" applyProtection="1">
      <alignment horizontal="center" vertical="center" shrinkToFit="1"/>
    </xf>
    <xf numFmtId="0" fontId="6" fillId="5" borderId="25" xfId="0" applyFont="1" applyFill="1" applyBorder="1" applyAlignment="1" applyProtection="1">
      <alignment horizontal="center" vertical="center" wrapText="1"/>
    </xf>
    <xf numFmtId="0" fontId="6" fillId="5" borderId="5" xfId="0" applyFont="1" applyFill="1" applyBorder="1" applyAlignment="1" applyProtection="1">
      <alignment horizontal="center" vertical="center" wrapText="1"/>
    </xf>
    <xf numFmtId="0" fontId="7" fillId="0" borderId="0" xfId="0" applyFont="1" applyFill="1" applyBorder="1" applyAlignment="1" applyProtection="1">
      <alignment vertical="center" wrapText="1"/>
    </xf>
    <xf numFmtId="0" fontId="12" fillId="0" borderId="0" xfId="0" applyFont="1" applyFill="1" applyBorder="1" applyAlignment="1" applyProtection="1">
      <alignment horizontal="center" vertical="center" wrapText="1"/>
    </xf>
    <xf numFmtId="0" fontId="6" fillId="0" borderId="0" xfId="0" applyFont="1" applyFill="1" applyProtection="1">
      <alignment vertical="center"/>
    </xf>
    <xf numFmtId="0" fontId="14" fillId="6" borderId="38" xfId="0" applyFont="1" applyFill="1" applyBorder="1" applyAlignment="1" applyProtection="1">
      <alignment horizontal="center" vertical="center"/>
    </xf>
    <xf numFmtId="0" fontId="15" fillId="6" borderId="39" xfId="0" applyFont="1" applyFill="1" applyBorder="1" applyAlignment="1" applyProtection="1">
      <alignment horizontal="center" vertical="center" wrapText="1" shrinkToFit="1"/>
    </xf>
    <xf numFmtId="0" fontId="15" fillId="6" borderId="39" xfId="0" applyFont="1" applyFill="1" applyBorder="1" applyAlignment="1" applyProtection="1">
      <alignment horizontal="center" vertical="center" shrinkToFit="1"/>
    </xf>
    <xf numFmtId="0" fontId="15" fillId="6" borderId="17" xfId="0" applyFont="1" applyFill="1" applyBorder="1" applyAlignment="1" applyProtection="1">
      <alignment horizontal="center" vertical="center" shrinkToFit="1"/>
    </xf>
    <xf numFmtId="177" fontId="6" fillId="4" borderId="33" xfId="0" applyNumberFormat="1" applyFont="1" applyFill="1" applyBorder="1" applyAlignment="1" applyProtection="1">
      <alignment horizontal="center" vertical="center" shrinkToFit="1"/>
    </xf>
    <xf numFmtId="0" fontId="6" fillId="4" borderId="33" xfId="0" applyFont="1" applyFill="1" applyBorder="1" applyAlignment="1" applyProtection="1">
      <alignment horizontal="center" vertical="center" shrinkToFit="1"/>
    </xf>
    <xf numFmtId="49" fontId="6" fillId="4" borderId="28" xfId="0" applyNumberFormat="1" applyFont="1" applyFill="1" applyBorder="1" applyAlignment="1" applyProtection="1">
      <alignment horizontal="center" vertical="center" wrapText="1" shrinkToFit="1"/>
    </xf>
    <xf numFmtId="0" fontId="6" fillId="4" borderId="34" xfId="0" applyFont="1" applyFill="1" applyBorder="1" applyAlignment="1" applyProtection="1">
      <alignment horizontal="center" vertical="center" shrinkToFit="1"/>
    </xf>
    <xf numFmtId="177" fontId="6" fillId="5" borderId="1" xfId="0" applyNumberFormat="1" applyFont="1" applyFill="1" applyBorder="1" applyAlignment="1" applyProtection="1">
      <alignment horizontal="center" vertical="center" shrinkToFit="1"/>
      <protection locked="0"/>
    </xf>
    <xf numFmtId="177" fontId="6" fillId="5" borderId="6" xfId="0" applyNumberFormat="1" applyFont="1" applyFill="1" applyBorder="1" applyAlignment="1" applyProtection="1">
      <alignment horizontal="center" vertical="center" shrinkToFit="1"/>
      <protection locked="0"/>
    </xf>
    <xf numFmtId="14" fontId="6" fillId="5" borderId="6" xfId="0" applyNumberFormat="1" applyFont="1" applyFill="1" applyBorder="1" applyAlignment="1" applyProtection="1">
      <alignment horizontal="center" vertical="center" shrinkToFit="1"/>
      <protection locked="0"/>
    </xf>
    <xf numFmtId="0" fontId="10" fillId="0" borderId="0" xfId="0" applyFont="1">
      <alignment vertical="center"/>
    </xf>
    <xf numFmtId="0" fontId="22" fillId="0" borderId="0" xfId="1" applyFont="1">
      <alignment vertical="center"/>
    </xf>
    <xf numFmtId="0" fontId="19" fillId="0" borderId="0" xfId="0" applyFont="1" applyAlignment="1">
      <alignment vertical="center"/>
    </xf>
    <xf numFmtId="0" fontId="23" fillId="0" borderId="0" xfId="0" applyFont="1" applyAlignment="1">
      <alignment vertical="center"/>
    </xf>
    <xf numFmtId="0" fontId="14" fillId="0" borderId="0" xfId="0" applyFont="1" applyAlignment="1">
      <alignment vertical="center"/>
    </xf>
    <xf numFmtId="0" fontId="11" fillId="0" borderId="21" xfId="0" applyFont="1" applyFill="1" applyBorder="1" applyAlignment="1">
      <alignment vertical="center" wrapText="1"/>
    </xf>
    <xf numFmtId="0" fontId="14" fillId="0" borderId="0" xfId="0" applyFont="1" applyAlignment="1">
      <alignment horizontal="center" vertical="center"/>
    </xf>
    <xf numFmtId="0" fontId="5" fillId="0" borderId="0" xfId="0" applyFont="1" applyAlignment="1">
      <alignment horizontal="left" vertical="center"/>
    </xf>
    <xf numFmtId="0" fontId="24" fillId="0" borderId="0" xfId="0" applyFont="1" applyAlignment="1">
      <alignment horizontal="center" vertical="center"/>
    </xf>
    <xf numFmtId="0" fontId="6" fillId="0" borderId="40"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7" borderId="45"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6" fillId="7" borderId="46" xfId="0" applyFont="1" applyFill="1" applyBorder="1" applyAlignment="1">
      <alignment horizontal="center" vertical="center" wrapText="1"/>
    </xf>
    <xf numFmtId="0" fontId="6" fillId="7" borderId="43" xfId="0" applyFont="1" applyFill="1" applyBorder="1" applyAlignment="1">
      <alignment horizontal="center" vertical="center" wrapText="1"/>
    </xf>
    <xf numFmtId="49" fontId="6" fillId="0" borderId="2" xfId="0" applyNumberFormat="1" applyFont="1"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10" fillId="0" borderId="0" xfId="0" applyFont="1" applyAlignment="1">
      <alignment vertical="center" shrinkToFit="1"/>
    </xf>
    <xf numFmtId="49" fontId="6" fillId="0" borderId="1" xfId="0" applyNumberFormat="1" applyFont="1" applyBorder="1" applyAlignment="1" applyProtection="1">
      <alignment horizontal="center" vertical="center" shrinkToFit="1"/>
      <protection locked="0"/>
    </xf>
    <xf numFmtId="0" fontId="13" fillId="3" borderId="1" xfId="0" applyFont="1" applyFill="1" applyBorder="1" applyAlignment="1">
      <alignment vertical="center" shrinkToFit="1"/>
    </xf>
    <xf numFmtId="0" fontId="13" fillId="3" borderId="2" xfId="0" applyFont="1" applyFill="1" applyBorder="1" applyAlignment="1">
      <alignment vertical="center" shrinkToFit="1"/>
    </xf>
    <xf numFmtId="49" fontId="6" fillId="0" borderId="1" xfId="0" applyNumberFormat="1" applyFont="1" applyBorder="1" applyAlignment="1" applyProtection="1">
      <alignment vertical="center" shrinkToFit="1"/>
      <protection locked="0"/>
    </xf>
    <xf numFmtId="49" fontId="0" fillId="0" borderId="1" xfId="0" applyNumberFormat="1" applyBorder="1" applyAlignment="1" applyProtection="1">
      <alignment vertical="center" shrinkToFit="1"/>
      <protection locked="0"/>
    </xf>
    <xf numFmtId="0" fontId="6" fillId="3" borderId="1" xfId="0" applyFont="1" applyFill="1" applyBorder="1" applyAlignment="1">
      <alignment vertical="center" wrapText="1"/>
    </xf>
    <xf numFmtId="0" fontId="6" fillId="3" borderId="1" xfId="0" applyFont="1" applyFill="1" applyBorder="1">
      <alignment vertical="center"/>
    </xf>
    <xf numFmtId="49" fontId="6" fillId="0" borderId="1" xfId="0" applyNumberFormat="1" applyFont="1" applyBorder="1" applyAlignment="1" applyProtection="1">
      <alignment vertical="center" wrapText="1"/>
      <protection locked="0"/>
    </xf>
    <xf numFmtId="0" fontId="13" fillId="3" borderId="4" xfId="0" applyFont="1" applyFill="1" applyBorder="1" applyAlignment="1">
      <alignment vertical="center" shrinkToFit="1"/>
    </xf>
    <xf numFmtId="49" fontId="6" fillId="0" borderId="4" xfId="0" applyNumberFormat="1" applyFont="1" applyBorder="1" applyAlignment="1" applyProtection="1">
      <alignment horizontal="center" vertical="center" shrinkToFit="1"/>
      <protection locked="0"/>
    </xf>
    <xf numFmtId="49" fontId="6" fillId="0" borderId="3" xfId="0" applyNumberFormat="1" applyFont="1" applyBorder="1" applyAlignment="1" applyProtection="1">
      <alignment horizontal="center" vertical="center" shrinkToFit="1"/>
      <protection locked="0"/>
    </xf>
    <xf numFmtId="0" fontId="13" fillId="0" borderId="4" xfId="0" applyFont="1" applyBorder="1" applyAlignment="1">
      <alignment vertical="center" shrinkToFit="1"/>
    </xf>
    <xf numFmtId="0" fontId="6" fillId="3" borderId="8" xfId="0" applyFont="1" applyFill="1" applyBorder="1">
      <alignment vertical="center"/>
    </xf>
    <xf numFmtId="0" fontId="0" fillId="3" borderId="9" xfId="0" applyFill="1" applyBorder="1">
      <alignment vertical="center"/>
    </xf>
    <xf numFmtId="0" fontId="0" fillId="3" borderId="10" xfId="0" applyFill="1" applyBorder="1">
      <alignment vertical="center"/>
    </xf>
    <xf numFmtId="0" fontId="13" fillId="3" borderId="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3" fillId="3" borderId="2" xfId="0" applyFont="1" applyFill="1" applyBorder="1" applyAlignment="1">
      <alignment vertical="center" wrapText="1" shrinkToFit="1"/>
    </xf>
    <xf numFmtId="0" fontId="7" fillId="0" borderId="0" xfId="0" applyFont="1" applyAlignment="1">
      <alignment vertical="top" shrinkToFit="1"/>
    </xf>
    <xf numFmtId="0" fontId="0" fillId="0" borderId="0" xfId="0" applyAlignment="1">
      <alignment vertical="center" shrinkToFit="1"/>
    </xf>
    <xf numFmtId="0" fontId="11" fillId="6" borderId="17" xfId="0" applyFont="1" applyFill="1" applyBorder="1" applyAlignment="1" applyProtection="1">
      <alignment horizontal="center" vertical="center" wrapText="1" shrinkToFit="1"/>
    </xf>
    <xf numFmtId="0" fontId="11" fillId="6" borderId="18" xfId="0" applyFont="1" applyFill="1" applyBorder="1" applyAlignment="1" applyProtection="1">
      <alignment horizontal="center" vertical="center" wrapText="1" shrinkToFit="1"/>
    </xf>
    <xf numFmtId="0" fontId="11" fillId="6" borderId="19" xfId="0" applyFont="1" applyFill="1" applyBorder="1" applyAlignment="1" applyProtection="1">
      <alignment horizontal="center" vertical="center" wrapText="1" shrinkToFit="1"/>
    </xf>
    <xf numFmtId="0" fontId="10" fillId="0" borderId="0" xfId="0" applyFont="1" applyAlignment="1" applyProtection="1">
      <alignment horizontal="center" vertical="center" shrinkToFit="1"/>
    </xf>
    <xf numFmtId="176" fontId="10" fillId="0" borderId="0" xfId="0" applyNumberFormat="1" applyFont="1" applyAlignment="1" applyProtection="1">
      <alignment horizontal="center" vertical="center" shrinkToFit="1"/>
    </xf>
    <xf numFmtId="0" fontId="18" fillId="6" borderId="22" xfId="0" applyFont="1" applyFill="1" applyBorder="1" applyAlignment="1" applyProtection="1">
      <alignment horizontal="center" vertical="center" wrapText="1"/>
    </xf>
    <xf numFmtId="0" fontId="18" fillId="6" borderId="31" xfId="0" applyFont="1" applyFill="1" applyBorder="1" applyAlignment="1" applyProtection="1">
      <alignment horizontal="center" vertical="center" wrapText="1"/>
    </xf>
    <xf numFmtId="0" fontId="6" fillId="0" borderId="0" xfId="0" applyFont="1" applyAlignment="1" applyProtection="1">
      <alignment horizontal="center" vertical="center" shrinkToFit="1"/>
    </xf>
    <xf numFmtId="176" fontId="6" fillId="0" borderId="0" xfId="0" applyNumberFormat="1" applyFont="1" applyAlignment="1" applyProtection="1">
      <alignment horizontal="center" vertical="center" shrinkToFit="1"/>
    </xf>
    <xf numFmtId="0" fontId="6" fillId="6" borderId="16" xfId="0" applyFont="1" applyFill="1" applyBorder="1" applyAlignment="1" applyProtection="1">
      <alignment horizontal="center" vertical="center" wrapText="1" shrinkToFit="1"/>
    </xf>
    <xf numFmtId="0" fontId="6" fillId="6" borderId="36" xfId="0" applyFont="1" applyFill="1" applyBorder="1" applyAlignment="1" applyProtection="1">
      <alignment horizontal="center" vertical="center" wrapText="1" shrinkToFit="1"/>
    </xf>
    <xf numFmtId="0" fontId="6" fillId="6" borderId="37" xfId="0" applyFont="1" applyFill="1" applyBorder="1" applyAlignment="1" applyProtection="1">
      <alignment horizontal="center" vertical="center" wrapText="1" shrinkToFit="1"/>
    </xf>
    <xf numFmtId="0" fontId="12" fillId="0" borderId="23"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6" fillId="6" borderId="27" xfId="0" applyFont="1" applyFill="1" applyBorder="1" applyAlignment="1" applyProtection="1">
      <alignment horizontal="center" vertical="center" wrapText="1" shrinkToFit="1"/>
    </xf>
    <xf numFmtId="0" fontId="0" fillId="3" borderId="1" xfId="0" applyFill="1" applyBorder="1">
      <alignment vertical="center"/>
    </xf>
    <xf numFmtId="0" fontId="0" fillId="3" borderId="11" xfId="0" applyFill="1" applyBorder="1" applyAlignment="1">
      <alignment vertical="center" wrapText="1"/>
    </xf>
    <xf numFmtId="0" fontId="0" fillId="3" borderId="12" xfId="0" applyFill="1" applyBorder="1">
      <alignment vertical="center"/>
    </xf>
    <xf numFmtId="0" fontId="0" fillId="3" borderId="13" xfId="0" applyFill="1" applyBorder="1">
      <alignment vertical="center"/>
    </xf>
  </cellXfs>
  <cellStyles count="2">
    <cellStyle name="ハイパーリンク" xfId="1" builtinId="8"/>
    <cellStyle name="標準" xfId="0" builtinId="0"/>
  </cellStyles>
  <dxfs count="11">
    <dxf>
      <fill>
        <patternFill>
          <bgColor rgb="FFFFFF00"/>
        </patternFill>
      </fill>
    </dxf>
    <dxf>
      <fill>
        <patternFill>
          <bgColor rgb="FFFFFF00"/>
        </patternFill>
      </fill>
    </dxf>
    <dxf>
      <font>
        <color theme="1"/>
      </font>
      <fill>
        <patternFill>
          <bgColor theme="8" tint="0.59996337778862885"/>
        </patternFill>
      </fill>
    </dxf>
    <dxf>
      <fill>
        <patternFill patternType="lightDown">
          <bgColor theme="0"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lightDown">
          <bgColor theme="0" tint="-0.24994659260841701"/>
        </patternFill>
      </fill>
    </dxf>
    <dxf>
      <fill>
        <patternFill>
          <bgColor theme="7" tint="0.79998168889431442"/>
        </patternFill>
      </fill>
    </dxf>
  </dxfs>
  <tableStyles count="0" defaultTableStyle="TableStyleMedium2" defaultPivotStyle="PivotStyleLight16"/>
  <colors>
    <mruColors>
      <color rgb="FFFF0000"/>
      <color rgb="FFFF00C4"/>
      <color rgb="FFFF0001"/>
      <color rgb="FFCC0000"/>
      <color rgb="FFA50021"/>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入力チェック!$C$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26</xdr:row>
          <xdr:rowOff>114300</xdr:rowOff>
        </xdr:from>
        <xdr:to>
          <xdr:col>15</xdr:col>
          <xdr:colOff>142875</xdr:colOff>
          <xdr:row>28</xdr:row>
          <xdr:rowOff>28575</xdr:rowOff>
        </xdr:to>
        <xdr:sp macro="" textlink="">
          <xdr:nvSpPr>
            <xdr:cNvPr id="1025" name="チェックk"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70689</xdr:colOff>
      <xdr:row>72</xdr:row>
      <xdr:rowOff>57152</xdr:rowOff>
    </xdr:from>
    <xdr:ext cx="1900985" cy="412786"/>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914" y="10753727"/>
          <a:ext cx="1900985" cy="41278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6</xdr:col>
      <xdr:colOff>281861</xdr:colOff>
      <xdr:row>0</xdr:row>
      <xdr:rowOff>129854</xdr:rowOff>
    </xdr:from>
    <xdr:ext cx="1900985" cy="412786"/>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2861" y="129854"/>
          <a:ext cx="1900985" cy="412786"/>
        </a:xfrm>
        <a:prstGeom prst="rect">
          <a:avLst/>
        </a:prstGeom>
      </xdr:spPr>
    </xdr:pic>
    <xdr:clientData/>
  </xdr:oneCellAnchor>
  <xdr:twoCellAnchor>
    <xdr:from>
      <xdr:col>6</xdr:col>
      <xdr:colOff>2476500</xdr:colOff>
      <xdr:row>0</xdr:row>
      <xdr:rowOff>85725</xdr:rowOff>
    </xdr:from>
    <xdr:to>
      <xdr:col>9</xdr:col>
      <xdr:colOff>1257300</xdr:colOff>
      <xdr:row>5</xdr:row>
      <xdr:rowOff>57150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477500" y="85725"/>
          <a:ext cx="5057775" cy="1247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  試料送付先</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住所</a:t>
          </a:r>
          <a:r>
            <a:rPr kumimoji="1" lang="en-US" altLang="ja-JP" sz="9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：㈱理研分析センター　分析試験部　行</a:t>
          </a:r>
          <a:endParaRPr kumimoji="1" lang="en-US" altLang="ja-JP" sz="1000"/>
        </a:p>
        <a:p>
          <a:r>
            <a:rPr kumimoji="1" lang="ja-JP" altLang="en-US" sz="900">
              <a:latin typeface="ＭＳ 明朝" panose="02020609040205080304" pitchFamily="17" charset="-128"/>
              <a:ea typeface="ＭＳ 明朝" panose="02020609040205080304" pitchFamily="17" charset="-128"/>
            </a:rPr>
            <a:t>  本書送付先</a:t>
          </a:r>
          <a:r>
            <a:rPr kumimoji="1" lang="en-US" altLang="ja-JP" sz="900">
              <a:latin typeface="ＭＳ 明朝" panose="02020609040205080304" pitchFamily="17" charset="-128"/>
              <a:ea typeface="ＭＳ 明朝" panose="02020609040205080304" pitchFamily="17" charset="-128"/>
            </a:rPr>
            <a:t>[E-MAIL]	</a:t>
          </a:r>
          <a:r>
            <a:rPr kumimoji="1" lang="ja-JP" altLang="en-US" sz="900">
              <a:latin typeface="ＭＳ 明朝" panose="02020609040205080304" pitchFamily="17" charset="-128"/>
              <a:ea typeface="ＭＳ 明朝" panose="02020609040205080304" pitchFamily="17" charset="-128"/>
            </a:rPr>
            <a:t>：</a:t>
          </a:r>
          <a:r>
            <a:rPr kumimoji="1" lang="en-US" altLang="ja-JP" sz="900">
              <a:latin typeface="ＭＳ 明朝" panose="02020609040205080304" pitchFamily="17" charset="-128"/>
              <a:ea typeface="ＭＳ 明朝" panose="02020609040205080304" pitchFamily="17" charset="-128"/>
            </a:rPr>
            <a:t>cs_div@riken-asbestos.com</a:t>
          </a:r>
        </a:p>
        <a:p>
          <a:r>
            <a:rPr kumimoji="1" lang="ja-JP" altLang="en-US" sz="900">
              <a:latin typeface="ＭＳ 明朝" panose="02020609040205080304" pitchFamily="17" charset="-128"/>
              <a:ea typeface="ＭＳ 明朝" panose="02020609040205080304" pitchFamily="17" charset="-128"/>
            </a:rPr>
            <a:t>  ホームページ</a:t>
          </a:r>
          <a:r>
            <a:rPr kumimoji="1" lang="en-US" altLang="ja-JP" sz="900">
              <a:latin typeface="ＭＳ 明朝" panose="02020609040205080304" pitchFamily="17" charset="-128"/>
              <a:ea typeface="ＭＳ 明朝" panose="02020609040205080304" pitchFamily="17" charset="-128"/>
            </a:rPr>
            <a:t>		</a:t>
          </a:r>
          <a:r>
            <a:rPr kumimoji="1" lang="ja-JP" altLang="en-US" sz="900" baseline="0">
              <a:latin typeface="ＭＳ 明朝" panose="02020609040205080304" pitchFamily="17" charset="-128"/>
              <a:ea typeface="ＭＳ 明朝" panose="02020609040205080304" pitchFamily="17" charset="-128"/>
            </a:rPr>
            <a:t>：</a:t>
          </a:r>
          <a:r>
            <a:rPr kumimoji="1" lang="en-US" altLang="ja-JP" sz="900">
              <a:latin typeface="ＭＳ 明朝" panose="02020609040205080304" pitchFamily="17" charset="-128"/>
              <a:ea typeface="ＭＳ 明朝" panose="02020609040205080304" pitchFamily="17" charset="-128"/>
            </a:rPr>
            <a:t>https://riken-ac.com</a:t>
          </a:r>
        </a:p>
        <a:p>
          <a:endParaRPr kumimoji="1" lang="ja-JP" altLang="en-US" sz="1100"/>
        </a:p>
      </xdr:txBody>
    </xdr:sp>
    <xdr:clientData/>
  </xdr:twoCellAnchor>
  <xdr:twoCellAnchor>
    <xdr:from>
      <xdr:col>3</xdr:col>
      <xdr:colOff>114300</xdr:colOff>
      <xdr:row>10</xdr:row>
      <xdr:rowOff>142875</xdr:rowOff>
    </xdr:from>
    <xdr:to>
      <xdr:col>5</xdr:col>
      <xdr:colOff>247650</xdr:colOff>
      <xdr:row>12</xdr:row>
      <xdr:rowOff>66675</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486275" y="2095500"/>
          <a:ext cx="2990850" cy="428625"/>
          <a:chOff x="4495800" y="2095500"/>
          <a:chExt cx="2990850" cy="428625"/>
        </a:xfrm>
      </xdr:grpSpPr>
      <xdr:sp macro="" textlink="">
        <xdr:nvSpPr>
          <xdr:cNvPr id="4" name="矢印: 左 3">
            <a:extLst>
              <a:ext uri="{FF2B5EF4-FFF2-40B4-BE49-F238E27FC236}">
                <a16:creationId xmlns:a16="http://schemas.microsoft.com/office/drawing/2014/main" id="{00000000-0008-0000-0100-000004000000}"/>
              </a:ext>
            </a:extLst>
          </xdr:cNvPr>
          <xdr:cNvSpPr/>
        </xdr:nvSpPr>
        <xdr:spPr>
          <a:xfrm>
            <a:off x="4495800" y="2190750"/>
            <a:ext cx="342900" cy="219075"/>
          </a:xfrm>
          <a:prstGeom prst="lef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924425" y="2095500"/>
            <a:ext cx="256222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b="1"/>
              <a:t>ご入力ください</a:t>
            </a:r>
          </a:p>
        </xdr:txBody>
      </xdr:sp>
    </xdr:grpSp>
    <xdr:clientData/>
  </xdr:twoCellAnchor>
  <xdr:twoCellAnchor>
    <xdr:from>
      <xdr:col>0</xdr:col>
      <xdr:colOff>9525</xdr:colOff>
      <xdr:row>1</xdr:row>
      <xdr:rowOff>66675</xdr:rowOff>
    </xdr:from>
    <xdr:to>
      <xdr:col>4</xdr:col>
      <xdr:colOff>1200150</xdr:colOff>
      <xdr:row>3</xdr:row>
      <xdr:rowOff>123825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9525" y="333375"/>
          <a:ext cx="6905625" cy="381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a:solidFill>
                <a:srgbClr val="FF0000"/>
              </a:solidFill>
              <a:latin typeface="ＭＳ 明朝" panose="02020609040205080304" pitchFamily="17" charset="-128"/>
              <a:ea typeface="ＭＳ 明朝" panose="02020609040205080304" pitchFamily="17" charset="-128"/>
            </a:rPr>
            <a:t>※</a:t>
          </a:r>
          <a:r>
            <a:rPr kumimoji="1" lang="ja-JP" altLang="en-US" sz="1400" b="1">
              <a:solidFill>
                <a:srgbClr val="FF0000"/>
              </a:solidFill>
              <a:latin typeface="ＭＳ 明朝" panose="02020609040205080304" pitchFamily="17" charset="-128"/>
              <a:ea typeface="ＭＳ 明朝" panose="02020609040205080304" pitchFamily="17" charset="-128"/>
            </a:rPr>
            <a:t>本シートは、報告書様式が通常様式専用となります。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8</xdr:col>
      <xdr:colOff>171450</xdr:colOff>
      <xdr:row>0</xdr:row>
      <xdr:rowOff>209552</xdr:rowOff>
    </xdr:from>
    <xdr:ext cx="1900985" cy="412786"/>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96425" y="209552"/>
          <a:ext cx="1900985" cy="412786"/>
        </a:xfrm>
        <a:prstGeom prst="rect">
          <a:avLst/>
        </a:prstGeom>
      </xdr:spPr>
    </xdr:pic>
    <xdr:clientData/>
  </xdr:oneCellAnchor>
  <xdr:twoCellAnchor>
    <xdr:from>
      <xdr:col>0</xdr:col>
      <xdr:colOff>0</xdr:colOff>
      <xdr:row>2</xdr:row>
      <xdr:rowOff>123825</xdr:rowOff>
    </xdr:from>
    <xdr:to>
      <xdr:col>5</xdr:col>
      <xdr:colOff>371475</xdr:colOff>
      <xdr:row>5</xdr:row>
      <xdr:rowOff>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0" y="552450"/>
          <a:ext cx="5743575" cy="3810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a:solidFill>
                <a:srgbClr val="FF0000"/>
              </a:solidFill>
              <a:latin typeface="ＭＳ 明朝" panose="02020609040205080304" pitchFamily="17" charset="-128"/>
              <a:ea typeface="ＭＳ 明朝" panose="02020609040205080304" pitchFamily="17" charset="-128"/>
            </a:rPr>
            <a:t>※</a:t>
          </a:r>
          <a:r>
            <a:rPr kumimoji="1" lang="ja-JP" altLang="en-US" sz="1400" b="1">
              <a:solidFill>
                <a:srgbClr val="FF0000"/>
              </a:solidFill>
              <a:latin typeface="ＭＳ 明朝" panose="02020609040205080304" pitchFamily="17" charset="-128"/>
              <a:ea typeface="ＭＳ 明朝" panose="02020609040205080304" pitchFamily="17" charset="-128"/>
            </a:rPr>
            <a:t>本シートは、報告書様式が厚生労働省様式専用となります</a:t>
          </a:r>
        </a:p>
      </xdr:txBody>
    </xdr:sp>
    <xdr:clientData/>
  </xdr:twoCellAnchor>
  <xdr:twoCellAnchor>
    <xdr:from>
      <xdr:col>10</xdr:col>
      <xdr:colOff>457199</xdr:colOff>
      <xdr:row>0</xdr:row>
      <xdr:rowOff>152400</xdr:rowOff>
    </xdr:from>
    <xdr:to>
      <xdr:col>14</xdr:col>
      <xdr:colOff>1400174</xdr:colOff>
      <xdr:row>7</xdr:row>
      <xdr:rowOff>19050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2039599" y="152400"/>
          <a:ext cx="5286375" cy="1162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  試料送付先</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住所</a:t>
          </a:r>
          <a:r>
            <a:rPr kumimoji="1" lang="en-US" altLang="ja-JP" sz="100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：㈱理研分析センター　分析試験部　行</a:t>
          </a:r>
          <a:endParaRPr kumimoji="1" lang="en-US" altLang="ja-JP" sz="1000"/>
        </a:p>
        <a:p>
          <a:r>
            <a:rPr kumimoji="1" lang="ja-JP" altLang="en-US" sz="1000">
              <a:latin typeface="ＭＳ 明朝" panose="02020609040205080304" pitchFamily="17" charset="-128"/>
              <a:ea typeface="ＭＳ 明朝" panose="02020609040205080304" pitchFamily="17" charset="-128"/>
            </a:rPr>
            <a:t>  本書送付先</a:t>
          </a:r>
          <a:r>
            <a:rPr kumimoji="1" lang="en-US" altLang="ja-JP" sz="1000">
              <a:latin typeface="ＭＳ 明朝" panose="02020609040205080304" pitchFamily="17" charset="-128"/>
              <a:ea typeface="ＭＳ 明朝" panose="02020609040205080304" pitchFamily="17" charset="-128"/>
            </a:rPr>
            <a:t>[E-MAIL]	</a:t>
          </a:r>
          <a:r>
            <a:rPr kumimoji="1" lang="ja-JP" altLang="en-US" sz="1000">
              <a:latin typeface="ＭＳ 明朝" panose="02020609040205080304" pitchFamily="17" charset="-128"/>
              <a:ea typeface="ＭＳ 明朝" panose="02020609040205080304" pitchFamily="17" charset="-128"/>
            </a:rPr>
            <a:t>：</a:t>
          </a:r>
          <a:r>
            <a:rPr kumimoji="1" lang="en-US" altLang="ja-JP" sz="1000">
              <a:latin typeface="ＭＳ 明朝" panose="02020609040205080304" pitchFamily="17" charset="-128"/>
              <a:ea typeface="ＭＳ 明朝" panose="02020609040205080304" pitchFamily="17" charset="-128"/>
            </a:rPr>
            <a:t>cs_div@riken-asbestos.com</a:t>
          </a:r>
        </a:p>
        <a:p>
          <a:r>
            <a:rPr kumimoji="1" lang="ja-JP" altLang="en-US" sz="1000">
              <a:latin typeface="ＭＳ 明朝" panose="02020609040205080304" pitchFamily="17" charset="-128"/>
              <a:ea typeface="ＭＳ 明朝" panose="02020609040205080304" pitchFamily="17" charset="-128"/>
            </a:rPr>
            <a:t>  ホームページ</a:t>
          </a:r>
          <a:r>
            <a:rPr kumimoji="1" lang="en-US" altLang="ja-JP" sz="1000">
              <a:latin typeface="ＭＳ 明朝" panose="02020609040205080304" pitchFamily="17" charset="-128"/>
              <a:ea typeface="ＭＳ 明朝" panose="02020609040205080304" pitchFamily="17" charset="-128"/>
            </a:rPr>
            <a:t>		</a:t>
          </a:r>
          <a:r>
            <a:rPr kumimoji="1" lang="ja-JP" altLang="en-US" sz="1000" baseline="0">
              <a:latin typeface="ＭＳ 明朝" panose="02020609040205080304" pitchFamily="17" charset="-128"/>
              <a:ea typeface="ＭＳ 明朝" panose="02020609040205080304" pitchFamily="17" charset="-128"/>
            </a:rPr>
            <a:t>：</a:t>
          </a:r>
          <a:r>
            <a:rPr kumimoji="1" lang="en-US" altLang="ja-JP" sz="1000">
              <a:latin typeface="ＭＳ 明朝" panose="02020609040205080304" pitchFamily="17" charset="-128"/>
              <a:ea typeface="ＭＳ 明朝" panose="02020609040205080304" pitchFamily="17" charset="-128"/>
            </a:rPr>
            <a:t>https://riken-ac.com</a:t>
          </a:r>
        </a:p>
        <a:p>
          <a:endParaRPr kumimoji="1" lang="ja-JP" altLang="en-US" sz="1100"/>
        </a:p>
      </xdr:txBody>
    </xdr:sp>
    <xdr:clientData/>
  </xdr:twoCellAnchor>
  <xdr:twoCellAnchor>
    <xdr:from>
      <xdr:col>3</xdr:col>
      <xdr:colOff>161925</xdr:colOff>
      <xdr:row>12</xdr:row>
      <xdr:rowOff>152400</xdr:rowOff>
    </xdr:from>
    <xdr:to>
      <xdr:col>5</xdr:col>
      <xdr:colOff>314325</xdr:colOff>
      <xdr:row>14</xdr:row>
      <xdr:rowOff>76200</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3857625" y="2390775"/>
          <a:ext cx="2990850" cy="428625"/>
          <a:chOff x="4495800" y="2095500"/>
          <a:chExt cx="2990850" cy="428625"/>
        </a:xfrm>
      </xdr:grpSpPr>
      <xdr:sp macro="" textlink="">
        <xdr:nvSpPr>
          <xdr:cNvPr id="9" name="矢印: 左 8">
            <a:extLst>
              <a:ext uri="{FF2B5EF4-FFF2-40B4-BE49-F238E27FC236}">
                <a16:creationId xmlns:a16="http://schemas.microsoft.com/office/drawing/2014/main" id="{00000000-0008-0000-0200-000009000000}"/>
              </a:ext>
            </a:extLst>
          </xdr:cNvPr>
          <xdr:cNvSpPr/>
        </xdr:nvSpPr>
        <xdr:spPr>
          <a:xfrm>
            <a:off x="4495800" y="2190750"/>
            <a:ext cx="342900" cy="219075"/>
          </a:xfrm>
          <a:prstGeom prst="left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4924425" y="2095500"/>
            <a:ext cx="256222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b="1"/>
              <a:t>ご入力ください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iken-ac.com/" TargetMode="External"/><Relationship Id="rId1" Type="http://schemas.openxmlformats.org/officeDocument/2006/relationships/hyperlink" Target="mailto:cs_div@riken-asbestos.co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21DB2-0AD6-4B6C-805E-753EFBE1033E}">
  <sheetPr codeName="Sheet1">
    <pageSetUpPr fitToPage="1"/>
  </sheetPr>
  <dimension ref="A1:AC76"/>
  <sheetViews>
    <sheetView showGridLines="0" tabSelected="1" view="pageBreakPreview" zoomScaleNormal="100" zoomScaleSheetLayoutView="100" workbookViewId="0">
      <selection activeCell="C28" sqref="C28"/>
    </sheetView>
  </sheetViews>
  <sheetFormatPr defaultColWidth="0" defaultRowHeight="12.95" customHeight="1" zeroHeight="1"/>
  <cols>
    <col min="1" max="29" width="3.625" style="3" customWidth="1"/>
    <col min="30" max="16384" width="3.625" style="3" hidden="1"/>
  </cols>
  <sheetData>
    <row r="1" spans="1:28" ht="12.95" customHeight="1">
      <c r="A1" s="83" t="s">
        <v>170</v>
      </c>
      <c r="B1" s="83"/>
      <c r="C1" s="83"/>
      <c r="D1" s="83"/>
      <c r="E1" s="83"/>
      <c r="F1" s="83"/>
      <c r="G1" s="83"/>
      <c r="H1" s="83"/>
      <c r="I1" s="83"/>
      <c r="J1" s="83"/>
      <c r="K1" s="83"/>
      <c r="L1" s="83"/>
      <c r="M1" s="83"/>
      <c r="N1" s="84" t="s">
        <v>28</v>
      </c>
      <c r="O1" s="85"/>
      <c r="P1" s="86"/>
      <c r="Q1" s="90" t="str">
        <f>VLOOKUP(FALSE,入力チェック!M2:N19,2,FALSE)</f>
        <v>【分析依頼1シート】契約同意事項に対する同意が行われていません。</v>
      </c>
      <c r="R1" s="91"/>
      <c r="S1" s="91"/>
      <c r="T1" s="91"/>
      <c r="U1" s="91"/>
      <c r="V1" s="91"/>
      <c r="W1" s="91"/>
      <c r="X1" s="91"/>
      <c r="Y1" s="91"/>
      <c r="Z1" s="91"/>
      <c r="AA1" s="91"/>
      <c r="AB1" s="80"/>
    </row>
    <row r="2" spans="1:28" ht="12.95" customHeight="1" thickBot="1">
      <c r="A2" s="83"/>
      <c r="B2" s="83"/>
      <c r="C2" s="83"/>
      <c r="D2" s="83"/>
      <c r="E2" s="83"/>
      <c r="F2" s="83"/>
      <c r="G2" s="83"/>
      <c r="H2" s="83"/>
      <c r="I2" s="83"/>
      <c r="J2" s="83"/>
      <c r="K2" s="83"/>
      <c r="L2" s="83"/>
      <c r="M2" s="83"/>
      <c r="N2" s="87"/>
      <c r="O2" s="88"/>
      <c r="P2" s="89"/>
      <c r="Q2" s="92"/>
      <c r="R2" s="93"/>
      <c r="S2" s="93"/>
      <c r="T2" s="93"/>
      <c r="U2" s="93"/>
      <c r="V2" s="93"/>
      <c r="W2" s="93"/>
      <c r="X2" s="93"/>
      <c r="Y2" s="93"/>
      <c r="Z2" s="93"/>
      <c r="AA2" s="93"/>
      <c r="AB2" s="80"/>
    </row>
    <row r="3" spans="1:28" ht="12.95" customHeight="1"/>
    <row r="4" spans="1:28" ht="14.25">
      <c r="A4" s="2" t="s">
        <v>119</v>
      </c>
    </row>
    <row r="5" spans="1:28" ht="12" customHeight="1">
      <c r="A5" s="16" t="s">
        <v>92</v>
      </c>
      <c r="B5" s="97" t="s">
        <v>91</v>
      </c>
      <c r="C5" s="97"/>
      <c r="D5" s="97"/>
      <c r="E5" s="97"/>
      <c r="F5" s="97"/>
      <c r="G5" s="97"/>
      <c r="H5" s="97"/>
      <c r="I5" s="97"/>
      <c r="J5" s="97"/>
      <c r="K5" s="97"/>
      <c r="L5" s="97"/>
      <c r="M5" s="97"/>
      <c r="N5" s="97"/>
      <c r="O5" s="97"/>
      <c r="P5" s="97"/>
      <c r="Q5" s="97"/>
      <c r="R5" s="97"/>
      <c r="S5" s="97"/>
      <c r="T5" s="97"/>
      <c r="U5" s="97"/>
      <c r="V5" s="97"/>
      <c r="W5" s="97"/>
      <c r="X5" s="97"/>
      <c r="Y5" s="97"/>
      <c r="Z5" s="97"/>
      <c r="AA5" s="97"/>
    </row>
    <row r="6" spans="1:28" ht="12" customHeight="1">
      <c r="A6" s="16" t="s">
        <v>92</v>
      </c>
      <c r="B6" s="97" t="s">
        <v>117</v>
      </c>
      <c r="C6" s="97"/>
      <c r="D6" s="97"/>
      <c r="E6" s="97"/>
      <c r="F6" s="97"/>
      <c r="G6" s="97"/>
      <c r="H6" s="97"/>
      <c r="I6" s="97"/>
      <c r="J6" s="97"/>
      <c r="K6" s="97"/>
      <c r="L6" s="97"/>
      <c r="M6" s="97"/>
      <c r="N6" s="97"/>
      <c r="O6" s="97"/>
      <c r="P6" s="97"/>
      <c r="Q6" s="97"/>
      <c r="R6" s="97"/>
      <c r="S6" s="97"/>
      <c r="T6" s="97"/>
      <c r="U6" s="97"/>
      <c r="V6" s="97"/>
      <c r="W6" s="97"/>
      <c r="X6" s="97"/>
      <c r="Y6" s="97"/>
      <c r="Z6" s="97"/>
      <c r="AA6" s="97"/>
    </row>
    <row r="7" spans="1:28" ht="12" customHeight="1">
      <c r="B7" s="97" t="s">
        <v>93</v>
      </c>
      <c r="C7" s="97"/>
      <c r="D7" s="97"/>
      <c r="E7" s="97"/>
      <c r="F7" s="97"/>
      <c r="G7" s="97"/>
      <c r="H7" s="97"/>
      <c r="I7" s="97"/>
      <c r="J7" s="97"/>
      <c r="K7" s="97"/>
      <c r="L7" s="97"/>
      <c r="M7" s="97"/>
      <c r="N7" s="97"/>
      <c r="O7" s="97"/>
      <c r="P7" s="97"/>
      <c r="Q7" s="97"/>
      <c r="R7" s="97"/>
      <c r="S7" s="97"/>
      <c r="T7" s="97"/>
      <c r="U7" s="97"/>
      <c r="V7" s="97"/>
      <c r="W7" s="97"/>
      <c r="X7" s="97"/>
      <c r="Y7" s="97"/>
      <c r="Z7" s="97"/>
      <c r="AA7" s="97"/>
    </row>
    <row r="8" spans="1:28" ht="12" customHeight="1">
      <c r="A8" s="16" t="s">
        <v>92</v>
      </c>
      <c r="B8" s="97" t="s">
        <v>110</v>
      </c>
      <c r="C8" s="97"/>
      <c r="D8" s="97"/>
      <c r="E8" s="97"/>
      <c r="F8" s="97"/>
      <c r="G8" s="97"/>
      <c r="H8" s="97"/>
      <c r="I8" s="97"/>
      <c r="J8" s="97"/>
      <c r="K8" s="97"/>
      <c r="L8" s="97"/>
      <c r="M8" s="97"/>
      <c r="N8" s="97"/>
      <c r="O8" s="97"/>
      <c r="P8" s="97"/>
      <c r="Q8" s="97"/>
      <c r="R8" s="97"/>
      <c r="S8" s="97"/>
      <c r="T8" s="97"/>
      <c r="U8" s="97"/>
      <c r="V8" s="97"/>
      <c r="W8" s="97"/>
      <c r="X8" s="97"/>
      <c r="Y8" s="97"/>
      <c r="Z8" s="97"/>
      <c r="AA8" s="97"/>
    </row>
    <row r="9" spans="1:28" ht="12" customHeight="1">
      <c r="B9" s="97" t="s">
        <v>94</v>
      </c>
      <c r="C9" s="97"/>
      <c r="D9" s="97"/>
      <c r="E9" s="97"/>
      <c r="F9" s="97"/>
      <c r="G9" s="97"/>
      <c r="H9" s="97"/>
      <c r="I9" s="97"/>
      <c r="J9" s="97"/>
      <c r="K9" s="97"/>
      <c r="L9" s="97"/>
      <c r="M9" s="97"/>
      <c r="N9" s="97"/>
      <c r="O9" s="97"/>
      <c r="P9" s="97"/>
      <c r="Q9" s="97"/>
      <c r="R9" s="97"/>
      <c r="S9" s="97"/>
      <c r="T9" s="97"/>
      <c r="U9" s="97"/>
      <c r="V9" s="97"/>
      <c r="W9" s="97"/>
      <c r="X9" s="97"/>
      <c r="Y9" s="97"/>
      <c r="Z9" s="97"/>
      <c r="AA9" s="97"/>
    </row>
    <row r="10" spans="1:28" ht="12" customHeight="1">
      <c r="B10" s="97" t="s">
        <v>95</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row>
    <row r="11" spans="1:28" ht="12" customHeight="1">
      <c r="B11" s="97" t="s">
        <v>96</v>
      </c>
      <c r="C11" s="97"/>
      <c r="D11" s="97"/>
      <c r="E11" s="97"/>
      <c r="F11" s="97"/>
      <c r="G11" s="97"/>
      <c r="H11" s="97"/>
      <c r="I11" s="97"/>
      <c r="J11" s="97"/>
      <c r="K11" s="97"/>
      <c r="L11" s="97"/>
      <c r="M11" s="97"/>
      <c r="N11" s="97"/>
      <c r="O11" s="97"/>
      <c r="P11" s="97"/>
      <c r="Q11" s="97"/>
      <c r="R11" s="97"/>
      <c r="S11" s="97"/>
      <c r="T11" s="97"/>
      <c r="U11" s="97"/>
      <c r="V11" s="97"/>
      <c r="W11" s="97"/>
      <c r="X11" s="97"/>
      <c r="Y11" s="97"/>
      <c r="Z11" s="97"/>
      <c r="AA11" s="97"/>
    </row>
    <row r="12" spans="1:28" ht="12" customHeight="1">
      <c r="B12" s="97" t="s">
        <v>97</v>
      </c>
      <c r="C12" s="97"/>
      <c r="D12" s="97"/>
      <c r="E12" s="97"/>
      <c r="F12" s="97"/>
      <c r="G12" s="97"/>
      <c r="H12" s="97"/>
      <c r="I12" s="97"/>
      <c r="J12" s="97"/>
      <c r="K12" s="97"/>
      <c r="L12" s="97"/>
      <c r="M12" s="97"/>
      <c r="N12" s="97"/>
      <c r="O12" s="97"/>
      <c r="P12" s="97"/>
      <c r="Q12" s="97"/>
      <c r="R12" s="97"/>
      <c r="S12" s="97"/>
      <c r="T12" s="97"/>
      <c r="U12" s="97"/>
      <c r="V12" s="97"/>
      <c r="W12" s="97"/>
      <c r="X12" s="97"/>
      <c r="Y12" s="97"/>
      <c r="Z12" s="97"/>
      <c r="AA12" s="97"/>
    </row>
    <row r="13" spans="1:28" ht="12" customHeight="1">
      <c r="A13" s="16" t="s">
        <v>92</v>
      </c>
      <c r="B13" s="97" t="s">
        <v>98</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row>
    <row r="14" spans="1:28" ht="12" customHeight="1">
      <c r="B14" s="97" t="s">
        <v>99</v>
      </c>
      <c r="C14" s="97"/>
      <c r="D14" s="97"/>
      <c r="E14" s="97"/>
      <c r="F14" s="97"/>
      <c r="G14" s="97"/>
      <c r="H14" s="97"/>
      <c r="I14" s="97"/>
      <c r="J14" s="97"/>
      <c r="K14" s="97"/>
      <c r="L14" s="97"/>
      <c r="M14" s="97"/>
      <c r="N14" s="97"/>
      <c r="O14" s="97"/>
      <c r="P14" s="97"/>
      <c r="Q14" s="97"/>
      <c r="R14" s="97"/>
      <c r="S14" s="97"/>
      <c r="T14" s="97"/>
      <c r="U14" s="97"/>
      <c r="V14" s="97"/>
      <c r="W14" s="97"/>
      <c r="X14" s="97"/>
      <c r="Y14" s="97"/>
      <c r="Z14" s="97"/>
      <c r="AA14" s="97"/>
    </row>
    <row r="15" spans="1:28" ht="12" customHeight="1">
      <c r="B15" s="97" t="s">
        <v>100</v>
      </c>
      <c r="C15" s="97"/>
      <c r="D15" s="97"/>
      <c r="E15" s="97"/>
      <c r="F15" s="97"/>
      <c r="G15" s="97"/>
      <c r="H15" s="97"/>
      <c r="I15" s="97"/>
      <c r="J15" s="97"/>
      <c r="K15" s="97"/>
      <c r="L15" s="97"/>
      <c r="M15" s="97"/>
      <c r="N15" s="97"/>
      <c r="O15" s="97"/>
      <c r="P15" s="97"/>
      <c r="Q15" s="97"/>
      <c r="R15" s="97"/>
      <c r="S15" s="97"/>
      <c r="T15" s="97"/>
      <c r="U15" s="97"/>
      <c r="V15" s="97"/>
      <c r="W15" s="97"/>
      <c r="X15" s="97"/>
      <c r="Y15" s="97"/>
      <c r="Z15" s="97"/>
      <c r="AA15" s="97"/>
    </row>
    <row r="16" spans="1:28" ht="12" customHeight="1">
      <c r="B16" s="97" t="s">
        <v>101</v>
      </c>
      <c r="C16" s="97"/>
      <c r="D16" s="97"/>
      <c r="E16" s="97"/>
      <c r="F16" s="97"/>
      <c r="G16" s="97"/>
      <c r="H16" s="97"/>
      <c r="I16" s="97"/>
      <c r="J16" s="97"/>
      <c r="K16" s="97"/>
      <c r="L16" s="97"/>
      <c r="M16" s="97"/>
      <c r="N16" s="97"/>
      <c r="O16" s="97"/>
      <c r="P16" s="97"/>
      <c r="Q16" s="97"/>
      <c r="R16" s="97"/>
      <c r="S16" s="97"/>
      <c r="T16" s="97"/>
      <c r="U16" s="97"/>
      <c r="V16" s="97"/>
      <c r="W16" s="97"/>
      <c r="X16" s="97"/>
      <c r="Y16" s="97"/>
      <c r="Z16" s="97"/>
      <c r="AA16" s="97"/>
    </row>
    <row r="17" spans="1:27" ht="12" customHeight="1">
      <c r="B17" s="97" t="s">
        <v>102</v>
      </c>
      <c r="C17" s="97"/>
      <c r="D17" s="97"/>
      <c r="E17" s="97"/>
      <c r="F17" s="97"/>
      <c r="G17" s="97"/>
      <c r="H17" s="97"/>
      <c r="I17" s="97"/>
      <c r="J17" s="97"/>
      <c r="K17" s="97"/>
      <c r="L17" s="97"/>
      <c r="M17" s="97"/>
      <c r="N17" s="97"/>
      <c r="O17" s="97"/>
      <c r="P17" s="97"/>
      <c r="Q17" s="97"/>
      <c r="R17" s="97"/>
      <c r="S17" s="97"/>
      <c r="T17" s="97"/>
      <c r="U17" s="97"/>
      <c r="V17" s="97"/>
      <c r="W17" s="97"/>
      <c r="X17" s="97"/>
      <c r="Y17" s="97"/>
      <c r="Z17" s="97"/>
      <c r="AA17" s="97"/>
    </row>
    <row r="18" spans="1:27" ht="12" customHeight="1">
      <c r="A18" s="16" t="s">
        <v>92</v>
      </c>
      <c r="B18" s="97" t="s">
        <v>103</v>
      </c>
      <c r="C18" s="97"/>
      <c r="D18" s="97"/>
      <c r="E18" s="97"/>
      <c r="F18" s="97"/>
      <c r="G18" s="97"/>
      <c r="H18" s="97"/>
      <c r="I18" s="97"/>
      <c r="J18" s="97"/>
      <c r="K18" s="97"/>
      <c r="L18" s="97"/>
      <c r="M18" s="97"/>
      <c r="N18" s="97"/>
      <c r="O18" s="97"/>
      <c r="P18" s="97"/>
      <c r="Q18" s="97"/>
      <c r="R18" s="97"/>
      <c r="S18" s="97"/>
      <c r="T18" s="97"/>
      <c r="U18" s="97"/>
      <c r="V18" s="97"/>
      <c r="W18" s="97"/>
      <c r="X18" s="97"/>
      <c r="Y18" s="97"/>
      <c r="Z18" s="97"/>
      <c r="AA18" s="97"/>
    </row>
    <row r="19" spans="1:27" ht="12" customHeight="1">
      <c r="B19" s="97" t="s">
        <v>104</v>
      </c>
      <c r="C19" s="97"/>
      <c r="D19" s="97"/>
      <c r="E19" s="97"/>
      <c r="F19" s="97"/>
      <c r="G19" s="97"/>
      <c r="H19" s="97"/>
      <c r="I19" s="97"/>
      <c r="J19" s="97"/>
      <c r="K19" s="97"/>
      <c r="L19" s="97"/>
      <c r="M19" s="97"/>
      <c r="N19" s="97"/>
      <c r="O19" s="97"/>
      <c r="P19" s="97"/>
      <c r="Q19" s="97"/>
      <c r="R19" s="97"/>
      <c r="S19" s="97"/>
      <c r="T19" s="97"/>
      <c r="U19" s="97"/>
      <c r="V19" s="97"/>
      <c r="W19" s="97"/>
      <c r="X19" s="97"/>
      <c r="Y19" s="97"/>
      <c r="Z19" s="97"/>
      <c r="AA19" s="97"/>
    </row>
    <row r="20" spans="1:27" ht="12" customHeight="1">
      <c r="B20" s="97" t="s">
        <v>105</v>
      </c>
      <c r="C20" s="97"/>
      <c r="D20" s="97"/>
      <c r="E20" s="97"/>
      <c r="F20" s="97"/>
      <c r="G20" s="97"/>
      <c r="H20" s="97"/>
      <c r="I20" s="97"/>
      <c r="J20" s="97"/>
      <c r="K20" s="97"/>
      <c r="L20" s="97"/>
      <c r="M20" s="97"/>
      <c r="N20" s="97"/>
      <c r="O20" s="97"/>
      <c r="P20" s="97"/>
      <c r="Q20" s="97"/>
      <c r="R20" s="97"/>
      <c r="S20" s="97"/>
      <c r="T20" s="97"/>
      <c r="U20" s="97"/>
      <c r="V20" s="97"/>
      <c r="W20" s="97"/>
      <c r="X20" s="97"/>
      <c r="Y20" s="97"/>
      <c r="Z20" s="97"/>
      <c r="AA20" s="97"/>
    </row>
    <row r="21" spans="1:27" ht="12" customHeight="1">
      <c r="A21" s="16" t="s">
        <v>92</v>
      </c>
      <c r="B21" s="97" t="s">
        <v>111</v>
      </c>
      <c r="C21" s="97"/>
      <c r="D21" s="97"/>
      <c r="E21" s="97"/>
      <c r="F21" s="97"/>
      <c r="G21" s="97"/>
      <c r="H21" s="97"/>
      <c r="I21" s="97"/>
      <c r="J21" s="97"/>
      <c r="K21" s="97"/>
      <c r="L21" s="97"/>
      <c r="M21" s="97"/>
      <c r="N21" s="97"/>
      <c r="O21" s="97"/>
      <c r="P21" s="97"/>
      <c r="Q21" s="97"/>
      <c r="R21" s="97"/>
      <c r="S21" s="97"/>
      <c r="T21" s="97"/>
      <c r="U21" s="97"/>
      <c r="V21" s="97"/>
      <c r="W21" s="97"/>
      <c r="X21" s="97"/>
      <c r="Y21" s="97"/>
      <c r="Z21" s="97"/>
      <c r="AA21" s="97"/>
    </row>
    <row r="22" spans="1:27" ht="12" customHeight="1">
      <c r="A22" s="16" t="s">
        <v>92</v>
      </c>
      <c r="B22" s="97" t="s">
        <v>106</v>
      </c>
      <c r="C22" s="97"/>
      <c r="D22" s="97"/>
      <c r="E22" s="97"/>
      <c r="F22" s="97"/>
      <c r="G22" s="97"/>
      <c r="H22" s="97"/>
      <c r="I22" s="97"/>
      <c r="J22" s="97"/>
      <c r="K22" s="97"/>
      <c r="L22" s="97"/>
      <c r="M22" s="97"/>
      <c r="N22" s="97"/>
      <c r="O22" s="97"/>
      <c r="P22" s="97"/>
      <c r="Q22" s="97"/>
      <c r="R22" s="97"/>
      <c r="S22" s="97"/>
      <c r="T22" s="97"/>
      <c r="U22" s="97"/>
      <c r="V22" s="97"/>
      <c r="W22" s="97"/>
      <c r="X22" s="97"/>
      <c r="Y22" s="97"/>
      <c r="Z22" s="97"/>
      <c r="AA22" s="97"/>
    </row>
    <row r="23" spans="1:27" ht="12" customHeight="1">
      <c r="A23" s="16" t="s">
        <v>92</v>
      </c>
      <c r="B23" s="97" t="s">
        <v>107</v>
      </c>
      <c r="C23" s="97"/>
      <c r="D23" s="97"/>
      <c r="E23" s="97"/>
      <c r="F23" s="97"/>
      <c r="G23" s="97"/>
      <c r="H23" s="97"/>
      <c r="I23" s="97"/>
      <c r="J23" s="97"/>
      <c r="K23" s="97"/>
      <c r="L23" s="97"/>
      <c r="M23" s="97"/>
      <c r="N23" s="97"/>
      <c r="O23" s="97"/>
      <c r="P23" s="97"/>
      <c r="Q23" s="97"/>
      <c r="R23" s="97"/>
      <c r="S23" s="97"/>
      <c r="T23" s="97"/>
      <c r="U23" s="97"/>
      <c r="V23" s="97"/>
      <c r="W23" s="97"/>
      <c r="X23" s="97"/>
      <c r="Y23" s="97"/>
      <c r="Z23" s="97"/>
      <c r="AA23" s="97"/>
    </row>
    <row r="24" spans="1:27" ht="12.95" customHeight="1">
      <c r="A24" s="16" t="s">
        <v>92</v>
      </c>
      <c r="B24" s="97" t="s">
        <v>109</v>
      </c>
      <c r="C24" s="97"/>
      <c r="D24" s="97"/>
      <c r="E24" s="97"/>
      <c r="F24" s="97"/>
      <c r="G24" s="97"/>
      <c r="H24" s="97"/>
      <c r="I24" s="97"/>
      <c r="J24" s="97"/>
      <c r="K24" s="97"/>
      <c r="L24" s="97"/>
      <c r="M24" s="97"/>
      <c r="N24" s="97"/>
      <c r="O24" s="97"/>
      <c r="P24" s="97"/>
      <c r="Q24" s="97"/>
      <c r="R24" s="97"/>
      <c r="S24" s="97"/>
      <c r="T24" s="97"/>
      <c r="U24" s="97"/>
      <c r="V24" s="97"/>
      <c r="W24" s="97"/>
      <c r="X24" s="97"/>
      <c r="Y24" s="97"/>
      <c r="Z24" s="97"/>
      <c r="AA24" s="97"/>
    </row>
    <row r="25" spans="1:27" ht="12.95" customHeight="1">
      <c r="B25" s="75" t="s">
        <v>108</v>
      </c>
      <c r="C25" s="75"/>
      <c r="D25" s="75"/>
      <c r="E25" s="75"/>
      <c r="F25" s="75"/>
      <c r="G25" s="75"/>
      <c r="H25" s="75"/>
      <c r="I25" s="75"/>
      <c r="J25" s="75"/>
      <c r="K25" s="75"/>
      <c r="L25" s="75"/>
      <c r="M25" s="75"/>
      <c r="N25" s="75"/>
      <c r="O25" s="75"/>
      <c r="P25" s="75"/>
      <c r="Q25" s="75"/>
      <c r="R25" s="75"/>
      <c r="S25" s="75"/>
      <c r="T25" s="75"/>
      <c r="U25" s="75"/>
      <c r="V25" s="75"/>
      <c r="W25" s="75"/>
      <c r="X25" s="75"/>
      <c r="Y25" s="75"/>
      <c r="Z25" s="75"/>
      <c r="AA25" s="75"/>
    </row>
    <row r="26" spans="1:27" ht="5.25" customHeight="1"/>
    <row r="27" spans="1:27" ht="12.95" customHeight="1">
      <c r="B27" s="1" t="s">
        <v>69</v>
      </c>
    </row>
    <row r="28" spans="1:27" ht="12.95" customHeight="1">
      <c r="D28" s="15" t="s">
        <v>19</v>
      </c>
    </row>
    <row r="29" spans="1:27" ht="20.100000000000001" customHeight="1">
      <c r="C29" s="118" t="s">
        <v>81</v>
      </c>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row>
    <row r="30" spans="1:27" ht="12.95" customHeight="1">
      <c r="A30" s="82" t="s">
        <v>165</v>
      </c>
      <c r="F30" s="81"/>
    </row>
    <row r="31" spans="1:27" ht="12.95" customHeight="1">
      <c r="B31" s="99" t="s">
        <v>1</v>
      </c>
      <c r="C31" s="99"/>
      <c r="D31" s="99"/>
      <c r="E31" s="99"/>
      <c r="F31" s="100"/>
      <c r="G31" s="6" t="s">
        <v>9</v>
      </c>
      <c r="H31" s="98"/>
      <c r="I31" s="98"/>
      <c r="J31" s="98"/>
      <c r="K31" s="98"/>
      <c r="L31" s="98"/>
      <c r="M31" s="98"/>
      <c r="N31" s="98"/>
      <c r="O31" s="98"/>
      <c r="P31" s="98"/>
      <c r="Q31" s="98"/>
      <c r="R31" s="98"/>
      <c r="S31" s="98"/>
      <c r="T31" s="98"/>
      <c r="U31" s="98"/>
    </row>
    <row r="32" spans="1:27" ht="12.95" customHeight="1">
      <c r="B32" s="99" t="s">
        <v>2</v>
      </c>
      <c r="C32" s="99"/>
      <c r="D32" s="99"/>
      <c r="E32" s="99"/>
      <c r="F32" s="100"/>
      <c r="G32" s="6" t="s">
        <v>9</v>
      </c>
      <c r="H32" s="98"/>
      <c r="I32" s="98"/>
      <c r="J32" s="98"/>
      <c r="K32" s="98"/>
      <c r="L32" s="98"/>
      <c r="M32" s="98"/>
      <c r="N32" s="98"/>
      <c r="O32" s="98"/>
      <c r="P32" s="98"/>
      <c r="Q32" s="98"/>
      <c r="R32" s="98"/>
      <c r="S32" s="98"/>
      <c r="T32" s="98"/>
      <c r="U32" s="98"/>
    </row>
    <row r="33" spans="1:21" ht="12.95" customHeight="1">
      <c r="B33" s="99" t="s">
        <v>3</v>
      </c>
      <c r="C33" s="99"/>
      <c r="D33" s="99"/>
      <c r="E33" s="99"/>
      <c r="F33" s="100"/>
      <c r="G33" s="6" t="s">
        <v>9</v>
      </c>
      <c r="H33" s="98"/>
      <c r="I33" s="98"/>
      <c r="J33" s="98"/>
      <c r="K33" s="98"/>
      <c r="L33" s="98"/>
      <c r="M33" s="98"/>
      <c r="N33" s="98"/>
      <c r="O33" s="98"/>
      <c r="P33" s="98"/>
      <c r="Q33" s="98"/>
      <c r="R33" s="98"/>
      <c r="S33" s="98"/>
      <c r="T33" s="98"/>
      <c r="U33" s="98"/>
    </row>
    <row r="34" spans="1:21" ht="12.95" customHeight="1">
      <c r="B34" s="99" t="s">
        <v>6</v>
      </c>
      <c r="C34" s="99"/>
      <c r="D34" s="99"/>
      <c r="E34" s="99"/>
      <c r="F34" s="100"/>
      <c r="G34" s="6" t="s">
        <v>9</v>
      </c>
      <c r="H34" s="98"/>
      <c r="I34" s="98"/>
      <c r="J34" s="98"/>
      <c r="K34" s="98"/>
      <c r="L34" s="98"/>
      <c r="M34" s="98"/>
      <c r="N34" s="98"/>
      <c r="O34" s="98"/>
      <c r="P34" s="98"/>
      <c r="Q34" s="98"/>
      <c r="R34" s="98"/>
      <c r="S34" s="98"/>
      <c r="T34" s="98"/>
      <c r="U34" s="98"/>
    </row>
    <row r="35" spans="1:21" ht="12.95" customHeight="1">
      <c r="B35" s="99" t="s">
        <v>7</v>
      </c>
      <c r="C35" s="99"/>
      <c r="D35" s="99"/>
      <c r="E35" s="99"/>
      <c r="F35" s="100"/>
      <c r="G35" s="6" t="str">
        <f>IF(H43="FAX","必須","")</f>
        <v/>
      </c>
      <c r="H35" s="98"/>
      <c r="I35" s="98"/>
      <c r="J35" s="98"/>
      <c r="K35" s="98"/>
      <c r="L35" s="98"/>
      <c r="M35" s="98"/>
      <c r="N35" s="98"/>
      <c r="O35" s="98"/>
      <c r="P35" s="98"/>
      <c r="Q35" s="98"/>
      <c r="R35" s="98"/>
      <c r="S35" s="98"/>
      <c r="T35" s="98"/>
      <c r="U35" s="98"/>
    </row>
    <row r="36" spans="1:21" ht="12.95" customHeight="1">
      <c r="B36" s="99" t="s">
        <v>8</v>
      </c>
      <c r="C36" s="99"/>
      <c r="D36" s="99"/>
      <c r="E36" s="99"/>
      <c r="F36" s="100"/>
      <c r="G36" s="6" t="str">
        <f>IF(H43="メール(PDF)","必須","")</f>
        <v/>
      </c>
      <c r="H36" s="98"/>
      <c r="I36" s="98"/>
      <c r="J36" s="98"/>
      <c r="K36" s="98"/>
      <c r="L36" s="98"/>
      <c r="M36" s="98"/>
      <c r="N36" s="98"/>
      <c r="O36" s="98"/>
      <c r="P36" s="98"/>
      <c r="Q36" s="98"/>
      <c r="R36" s="98"/>
      <c r="S36" s="98"/>
      <c r="T36" s="98"/>
      <c r="U36" s="98"/>
    </row>
    <row r="37" spans="1:21" ht="12.95" customHeight="1">
      <c r="B37" s="99" t="s">
        <v>4</v>
      </c>
      <c r="C37" s="99"/>
      <c r="D37" s="99"/>
      <c r="E37" s="99"/>
      <c r="F37" s="100"/>
      <c r="G37" s="7"/>
      <c r="H37" s="98"/>
      <c r="I37" s="98"/>
      <c r="J37" s="98"/>
      <c r="K37" s="98"/>
      <c r="L37" s="98"/>
      <c r="M37" s="98"/>
      <c r="N37" s="98"/>
      <c r="O37" s="98"/>
      <c r="P37" s="98"/>
      <c r="Q37" s="98"/>
      <c r="R37" s="98"/>
      <c r="S37" s="98"/>
      <c r="T37" s="98"/>
      <c r="U37" s="98"/>
    </row>
    <row r="38" spans="1:21" ht="12.95" customHeight="1">
      <c r="B38" s="99" t="s">
        <v>5</v>
      </c>
      <c r="C38" s="99"/>
      <c r="D38" s="99"/>
      <c r="E38" s="99"/>
      <c r="F38" s="100"/>
      <c r="G38" s="6" t="s">
        <v>9</v>
      </c>
      <c r="H38" s="98"/>
      <c r="I38" s="98"/>
      <c r="J38" s="98"/>
      <c r="K38" s="98"/>
      <c r="L38" s="98"/>
      <c r="M38" s="98"/>
      <c r="N38" s="98"/>
      <c r="O38" s="98"/>
      <c r="P38" s="98"/>
      <c r="Q38" s="98"/>
      <c r="R38" s="98"/>
      <c r="S38" s="98"/>
      <c r="T38" s="98"/>
      <c r="U38" s="98"/>
    </row>
    <row r="39" spans="1:21" ht="6.95" customHeight="1"/>
    <row r="40" spans="1:21" ht="12.95" customHeight="1">
      <c r="A40" s="2" t="s">
        <v>13</v>
      </c>
    </row>
    <row r="41" spans="1:21" ht="12.95" customHeight="1">
      <c r="B41" s="117" t="s">
        <v>114</v>
      </c>
      <c r="C41" s="106"/>
      <c r="D41" s="106"/>
      <c r="E41" s="106"/>
      <c r="F41" s="106"/>
      <c r="G41" s="6" t="s">
        <v>9</v>
      </c>
      <c r="H41" s="94"/>
      <c r="I41" s="95"/>
      <c r="J41" s="95"/>
      <c r="K41" s="95"/>
      <c r="L41" s="95"/>
      <c r="M41" s="95"/>
      <c r="N41" s="95"/>
      <c r="O41" s="95"/>
      <c r="P41" s="95"/>
      <c r="Q41" s="95"/>
      <c r="R41" s="95"/>
      <c r="S41" s="95"/>
      <c r="T41" s="95"/>
      <c r="U41" s="96"/>
    </row>
    <row r="42" spans="1:21" ht="12.95" customHeight="1">
      <c r="B42" s="100" t="s">
        <v>10</v>
      </c>
      <c r="C42" s="109"/>
      <c r="D42" s="109"/>
      <c r="E42" s="109"/>
      <c r="F42" s="109"/>
      <c r="G42" s="6" t="s">
        <v>9</v>
      </c>
      <c r="H42" s="94"/>
      <c r="I42" s="107"/>
      <c r="J42" s="107"/>
      <c r="K42" s="107"/>
      <c r="L42" s="107"/>
      <c r="M42" s="107"/>
      <c r="N42" s="107"/>
      <c r="O42" s="107"/>
      <c r="P42" s="107"/>
      <c r="Q42" s="107"/>
      <c r="R42" s="107"/>
      <c r="S42" s="107"/>
      <c r="T42" s="107"/>
      <c r="U42" s="108"/>
    </row>
    <row r="43" spans="1:21" ht="12.95" customHeight="1">
      <c r="B43" s="100" t="s">
        <v>11</v>
      </c>
      <c r="C43" s="106"/>
      <c r="D43" s="106"/>
      <c r="E43" s="106"/>
      <c r="F43" s="106"/>
      <c r="G43" s="6" t="s">
        <v>9</v>
      </c>
      <c r="H43" s="94"/>
      <c r="I43" s="107"/>
      <c r="J43" s="107"/>
      <c r="K43" s="107"/>
      <c r="L43" s="107"/>
      <c r="M43" s="107"/>
      <c r="N43" s="107"/>
      <c r="O43" s="107"/>
      <c r="P43" s="107"/>
      <c r="Q43" s="107"/>
      <c r="R43" s="107"/>
      <c r="S43" s="107"/>
      <c r="T43" s="107"/>
      <c r="U43" s="108"/>
    </row>
    <row r="44" spans="1:21" ht="12.95" customHeight="1">
      <c r="B44" s="100" t="s">
        <v>34</v>
      </c>
      <c r="C44" s="106"/>
      <c r="D44" s="106"/>
      <c r="E44" s="106"/>
      <c r="F44" s="106"/>
      <c r="G44" s="6" t="s">
        <v>9</v>
      </c>
      <c r="H44" s="94"/>
      <c r="I44" s="107"/>
      <c r="J44" s="107"/>
      <c r="K44" s="107"/>
      <c r="L44" s="107"/>
      <c r="M44" s="107"/>
      <c r="N44" s="107"/>
      <c r="O44" s="107"/>
      <c r="P44" s="107"/>
      <c r="Q44" s="107"/>
      <c r="R44" s="107"/>
      <c r="S44" s="107"/>
      <c r="T44" s="107"/>
      <c r="U44" s="108"/>
    </row>
    <row r="45" spans="1:21" ht="12.95" customHeight="1">
      <c r="B45" s="100" t="s">
        <v>83</v>
      </c>
      <c r="C45" s="106"/>
      <c r="D45" s="106"/>
      <c r="E45" s="106"/>
      <c r="F45" s="106"/>
      <c r="G45" s="6" t="s">
        <v>9</v>
      </c>
      <c r="H45" s="94"/>
      <c r="I45" s="107"/>
      <c r="J45" s="107"/>
      <c r="K45" s="107"/>
      <c r="L45" s="107"/>
      <c r="M45" s="107"/>
      <c r="N45" s="107"/>
      <c r="O45" s="107"/>
      <c r="P45" s="107"/>
      <c r="Q45" s="107"/>
      <c r="R45" s="107"/>
      <c r="S45" s="107"/>
      <c r="T45" s="107"/>
      <c r="U45" s="108"/>
    </row>
    <row r="46" spans="1:21" ht="12.95" customHeight="1">
      <c r="B46" s="99" t="s">
        <v>12</v>
      </c>
      <c r="C46" s="99"/>
      <c r="D46" s="99"/>
      <c r="E46" s="99"/>
      <c r="F46" s="100"/>
      <c r="G46" s="6" t="s">
        <v>9</v>
      </c>
      <c r="H46" s="98"/>
      <c r="I46" s="98"/>
      <c r="J46" s="98"/>
      <c r="K46" s="98"/>
      <c r="L46" s="98"/>
      <c r="M46" s="98"/>
      <c r="N46" s="98"/>
      <c r="O46" s="98"/>
      <c r="P46" s="98"/>
      <c r="Q46" s="98"/>
      <c r="R46" s="98"/>
      <c r="S46" s="98"/>
      <c r="T46" s="98"/>
      <c r="U46" s="98"/>
    </row>
    <row r="47" spans="1:21" ht="12.95" customHeight="1">
      <c r="B47" s="100" t="s">
        <v>35</v>
      </c>
      <c r="C47" s="106"/>
      <c r="D47" s="106"/>
      <c r="E47" s="106"/>
      <c r="F47" s="106"/>
      <c r="G47" s="6" t="s">
        <v>9</v>
      </c>
      <c r="H47" s="114"/>
      <c r="I47" s="115"/>
      <c r="J47" s="115"/>
      <c r="K47" s="115"/>
      <c r="L47" s="115"/>
      <c r="M47" s="115"/>
      <c r="N47" s="115"/>
      <c r="O47" s="115"/>
      <c r="P47" s="115"/>
      <c r="Q47" s="115"/>
      <c r="R47" s="115"/>
      <c r="S47" s="115"/>
      <c r="T47" s="115"/>
      <c r="U47" s="116"/>
    </row>
    <row r="48" spans="1:21" ht="6.95" customHeight="1"/>
    <row r="49" spans="1:25" ht="12.95" customHeight="1">
      <c r="A49" s="2" t="s">
        <v>66</v>
      </c>
    </row>
    <row r="50" spans="1:25" ht="12.95" customHeight="1">
      <c r="B50" s="99" t="s">
        <v>67</v>
      </c>
      <c r="C50" s="99"/>
      <c r="D50" s="99"/>
      <c r="E50" s="99"/>
      <c r="F50" s="100"/>
      <c r="G50" s="6" t="s">
        <v>9</v>
      </c>
      <c r="H50" s="101"/>
      <c r="I50" s="102"/>
      <c r="J50" s="102"/>
      <c r="K50" s="102"/>
      <c r="L50" s="102"/>
      <c r="M50" s="102"/>
      <c r="N50" s="102"/>
      <c r="O50" s="102"/>
      <c r="P50" s="102"/>
      <c r="Q50" s="102"/>
      <c r="R50" s="102"/>
      <c r="S50" s="102"/>
      <c r="T50" s="102"/>
      <c r="U50" s="102"/>
      <c r="V50" s="102"/>
      <c r="W50" s="102"/>
      <c r="X50" s="102"/>
      <c r="Y50" s="102"/>
    </row>
    <row r="51" spans="1:25" ht="12.95" customHeight="1">
      <c r="B51" s="99" t="s">
        <v>46</v>
      </c>
      <c r="C51" s="99"/>
      <c r="D51" s="99"/>
      <c r="E51" s="99"/>
      <c r="F51" s="100"/>
      <c r="G51" s="6" t="s">
        <v>9</v>
      </c>
      <c r="H51" s="101"/>
      <c r="I51" s="102"/>
      <c r="J51" s="102"/>
      <c r="K51" s="102"/>
      <c r="L51" s="102"/>
      <c r="M51" s="102"/>
      <c r="N51" s="102"/>
      <c r="O51" s="102"/>
      <c r="P51" s="102"/>
      <c r="Q51" s="102"/>
      <c r="R51" s="102"/>
      <c r="S51" s="102"/>
      <c r="T51" s="102"/>
      <c r="U51" s="102"/>
      <c r="V51" s="102"/>
      <c r="W51" s="102"/>
      <c r="X51" s="102"/>
      <c r="Y51" s="102"/>
    </row>
    <row r="52" spans="1:25" ht="12.95" customHeight="1">
      <c r="B52" s="110"/>
      <c r="C52" s="111"/>
      <c r="D52" s="111"/>
      <c r="E52" s="111"/>
      <c r="F52" s="111"/>
      <c r="G52" s="112"/>
      <c r="H52" s="113" t="s">
        <v>68</v>
      </c>
      <c r="I52" s="113"/>
      <c r="J52" s="113"/>
      <c r="K52" s="113"/>
      <c r="L52" s="113"/>
      <c r="M52" s="113"/>
      <c r="N52" s="113"/>
      <c r="O52" s="113"/>
      <c r="P52" s="113"/>
      <c r="Q52" s="113" t="s">
        <v>15</v>
      </c>
      <c r="R52" s="113"/>
      <c r="S52" s="113"/>
      <c r="T52" s="113"/>
      <c r="U52" s="113"/>
      <c r="V52" s="113"/>
      <c r="W52" s="113"/>
      <c r="X52" s="113"/>
      <c r="Y52" s="113"/>
    </row>
    <row r="53" spans="1:25" ht="12.95" customHeight="1">
      <c r="B53" s="99" t="s">
        <v>1</v>
      </c>
      <c r="C53" s="99"/>
      <c r="D53" s="99"/>
      <c r="E53" s="99"/>
      <c r="F53" s="100"/>
      <c r="G53" s="6" t="str">
        <f>IF(OR(AND(入力チェック!$D$8,入力チェック!$D$10),AND(NOT(入力チェック!C8),入力チェック!D10),AND(NOT(入力チェック!C10),入力チェック!D8),AND(NOT(入力チェック!C8),NOT(入力チェック!C10))),"","必須")</f>
        <v/>
      </c>
      <c r="H53" s="98"/>
      <c r="I53" s="98"/>
      <c r="J53" s="98"/>
      <c r="K53" s="98"/>
      <c r="L53" s="98"/>
      <c r="M53" s="98"/>
      <c r="N53" s="98"/>
      <c r="O53" s="98"/>
      <c r="P53" s="98"/>
      <c r="Q53" s="98"/>
      <c r="R53" s="98"/>
      <c r="S53" s="98"/>
      <c r="T53" s="98"/>
      <c r="U53" s="98"/>
      <c r="V53" s="98"/>
      <c r="W53" s="98"/>
      <c r="X53" s="98"/>
      <c r="Y53" s="98"/>
    </row>
    <row r="54" spans="1:25" ht="12.95" customHeight="1">
      <c r="B54" s="99" t="s">
        <v>2</v>
      </c>
      <c r="C54" s="99"/>
      <c r="D54" s="99"/>
      <c r="E54" s="99"/>
      <c r="F54" s="100"/>
      <c r="G54" s="6" t="str">
        <f>$G$53</f>
        <v/>
      </c>
      <c r="H54" s="98"/>
      <c r="I54" s="98"/>
      <c r="J54" s="98"/>
      <c r="K54" s="98"/>
      <c r="L54" s="98"/>
      <c r="M54" s="98"/>
      <c r="N54" s="98"/>
      <c r="O54" s="98"/>
      <c r="P54" s="98"/>
      <c r="Q54" s="98"/>
      <c r="R54" s="98"/>
      <c r="S54" s="98"/>
      <c r="T54" s="98"/>
      <c r="U54" s="98"/>
      <c r="V54" s="98"/>
      <c r="W54" s="98"/>
      <c r="X54" s="98"/>
      <c r="Y54" s="98"/>
    </row>
    <row r="55" spans="1:25" ht="12.95" customHeight="1">
      <c r="B55" s="99" t="s">
        <v>3</v>
      </c>
      <c r="C55" s="99"/>
      <c r="D55" s="99"/>
      <c r="E55" s="99"/>
      <c r="F55" s="100"/>
      <c r="G55" s="6" t="str">
        <f>$G$53</f>
        <v/>
      </c>
      <c r="H55" s="98"/>
      <c r="I55" s="98"/>
      <c r="J55" s="98"/>
      <c r="K55" s="98"/>
      <c r="L55" s="98"/>
      <c r="M55" s="98"/>
      <c r="N55" s="98"/>
      <c r="O55" s="98"/>
      <c r="P55" s="98"/>
      <c r="Q55" s="98"/>
      <c r="R55" s="98"/>
      <c r="S55" s="98"/>
      <c r="T55" s="98"/>
      <c r="U55" s="98"/>
      <c r="V55" s="98"/>
      <c r="W55" s="98"/>
      <c r="X55" s="98"/>
      <c r="Y55" s="98"/>
    </row>
    <row r="56" spans="1:25" ht="12.95" customHeight="1">
      <c r="B56" s="99" t="s">
        <v>6</v>
      </c>
      <c r="C56" s="99"/>
      <c r="D56" s="99"/>
      <c r="E56" s="99"/>
      <c r="F56" s="100"/>
      <c r="G56" s="6" t="str">
        <f>$G$53</f>
        <v/>
      </c>
      <c r="H56" s="98"/>
      <c r="I56" s="98"/>
      <c r="J56" s="98"/>
      <c r="K56" s="98"/>
      <c r="L56" s="98"/>
      <c r="M56" s="98"/>
      <c r="N56" s="98"/>
      <c r="O56" s="98"/>
      <c r="P56" s="98"/>
      <c r="Q56" s="98"/>
      <c r="R56" s="98"/>
      <c r="S56" s="98"/>
      <c r="T56" s="98"/>
      <c r="U56" s="98"/>
      <c r="V56" s="98"/>
      <c r="W56" s="98"/>
      <c r="X56" s="98"/>
      <c r="Y56" s="98"/>
    </row>
    <row r="57" spans="1:25" ht="12.95" customHeight="1">
      <c r="B57" s="99" t="s">
        <v>7</v>
      </c>
      <c r="C57" s="99"/>
      <c r="D57" s="99"/>
      <c r="E57" s="99"/>
      <c r="F57" s="100"/>
      <c r="G57" s="7"/>
      <c r="H57" s="98"/>
      <c r="I57" s="98"/>
      <c r="J57" s="98"/>
      <c r="K57" s="98"/>
      <c r="L57" s="98"/>
      <c r="M57" s="98"/>
      <c r="N57" s="98"/>
      <c r="O57" s="98"/>
      <c r="P57" s="98"/>
      <c r="Q57" s="98"/>
      <c r="R57" s="98"/>
      <c r="S57" s="98"/>
      <c r="T57" s="98"/>
      <c r="U57" s="98"/>
      <c r="V57" s="98"/>
      <c r="W57" s="98"/>
      <c r="X57" s="98"/>
      <c r="Y57" s="98"/>
    </row>
    <row r="58" spans="1:25" ht="12.95" customHeight="1">
      <c r="B58" s="99" t="s">
        <v>8</v>
      </c>
      <c r="C58" s="99"/>
      <c r="D58" s="99"/>
      <c r="E58" s="99"/>
      <c r="F58" s="100"/>
      <c r="G58" s="6"/>
      <c r="H58" s="98"/>
      <c r="I58" s="98"/>
      <c r="J58" s="98"/>
      <c r="K58" s="98"/>
      <c r="L58" s="98"/>
      <c r="M58" s="98"/>
      <c r="N58" s="98"/>
      <c r="O58" s="98"/>
      <c r="P58" s="98"/>
      <c r="Q58" s="98"/>
      <c r="R58" s="98"/>
      <c r="S58" s="98"/>
      <c r="T58" s="98"/>
      <c r="U58" s="98"/>
      <c r="V58" s="98"/>
      <c r="W58" s="98"/>
      <c r="X58" s="98"/>
      <c r="Y58" s="98"/>
    </row>
    <row r="59" spans="1:25" ht="12.95" customHeight="1">
      <c r="B59" s="99" t="s">
        <v>4</v>
      </c>
      <c r="C59" s="99"/>
      <c r="D59" s="99"/>
      <c r="E59" s="99"/>
      <c r="F59" s="100"/>
      <c r="G59" s="7"/>
      <c r="H59" s="98"/>
      <c r="I59" s="98"/>
      <c r="J59" s="98"/>
      <c r="K59" s="98"/>
      <c r="L59" s="98"/>
      <c r="M59" s="98"/>
      <c r="N59" s="98"/>
      <c r="O59" s="98"/>
      <c r="P59" s="98"/>
      <c r="Q59" s="98"/>
      <c r="R59" s="98"/>
      <c r="S59" s="98"/>
      <c r="T59" s="98"/>
      <c r="U59" s="98"/>
      <c r="V59" s="98"/>
      <c r="W59" s="98"/>
      <c r="X59" s="98"/>
      <c r="Y59" s="98"/>
    </row>
    <row r="60" spans="1:25" ht="12.95" customHeight="1">
      <c r="B60" s="99" t="s">
        <v>5</v>
      </c>
      <c r="C60" s="99"/>
      <c r="D60" s="99"/>
      <c r="E60" s="99"/>
      <c r="F60" s="100"/>
      <c r="G60" s="6"/>
      <c r="H60" s="98"/>
      <c r="I60" s="98"/>
      <c r="J60" s="98"/>
      <c r="K60" s="98"/>
      <c r="L60" s="98"/>
      <c r="M60" s="98"/>
      <c r="N60" s="98"/>
      <c r="O60" s="98"/>
      <c r="P60" s="98"/>
      <c r="Q60" s="98"/>
      <c r="R60" s="98"/>
      <c r="S60" s="98"/>
      <c r="T60" s="98"/>
      <c r="U60" s="98"/>
      <c r="V60" s="98"/>
      <c r="W60" s="98"/>
      <c r="X60" s="98"/>
      <c r="Y60" s="98"/>
    </row>
    <row r="61" spans="1:25" ht="6.95" customHeight="1"/>
    <row r="62" spans="1:25" ht="12.95" customHeight="1">
      <c r="A62" s="2" t="s">
        <v>16</v>
      </c>
    </row>
    <row r="63" spans="1:25" ht="12.95" customHeight="1">
      <c r="B63" s="103" t="s">
        <v>159</v>
      </c>
      <c r="C63" s="104"/>
      <c r="D63" s="104"/>
      <c r="E63" s="104"/>
      <c r="F63" s="104"/>
      <c r="G63" s="104"/>
      <c r="H63" s="105"/>
      <c r="I63" s="105"/>
      <c r="J63" s="105"/>
      <c r="K63" s="105"/>
      <c r="L63" s="105"/>
      <c r="M63" s="105"/>
      <c r="N63" s="105"/>
      <c r="O63" s="105"/>
      <c r="P63" s="105"/>
      <c r="Q63" s="105"/>
      <c r="R63" s="105"/>
      <c r="S63" s="105"/>
      <c r="T63" s="105"/>
      <c r="U63" s="105"/>
      <c r="V63" s="105"/>
      <c r="W63" s="105"/>
      <c r="X63" s="105"/>
      <c r="Y63" s="105"/>
    </row>
    <row r="64" spans="1:25" ht="12.95" customHeight="1">
      <c r="B64" s="104"/>
      <c r="C64" s="104"/>
      <c r="D64" s="104"/>
      <c r="E64" s="104"/>
      <c r="F64" s="104"/>
      <c r="G64" s="104"/>
      <c r="H64" s="105"/>
      <c r="I64" s="105"/>
      <c r="J64" s="105"/>
      <c r="K64" s="105"/>
      <c r="L64" s="105"/>
      <c r="M64" s="105"/>
      <c r="N64" s="105"/>
      <c r="O64" s="105"/>
      <c r="P64" s="105"/>
      <c r="Q64" s="105"/>
      <c r="R64" s="105"/>
      <c r="S64" s="105"/>
      <c r="T64" s="105"/>
      <c r="U64" s="105"/>
      <c r="V64" s="105"/>
      <c r="W64" s="105"/>
      <c r="X64" s="105"/>
      <c r="Y64" s="105"/>
    </row>
    <row r="65" spans="1:27" ht="12.95" customHeight="1">
      <c r="B65" s="104"/>
      <c r="C65" s="104"/>
      <c r="D65" s="104"/>
      <c r="E65" s="104"/>
      <c r="F65" s="104"/>
      <c r="G65" s="104"/>
      <c r="H65" s="105"/>
      <c r="I65" s="105"/>
      <c r="J65" s="105"/>
      <c r="K65" s="105"/>
      <c r="L65" s="105"/>
      <c r="M65" s="105"/>
      <c r="N65" s="105"/>
      <c r="O65" s="105"/>
      <c r="P65" s="105"/>
      <c r="Q65" s="105"/>
      <c r="R65" s="105"/>
      <c r="S65" s="105"/>
      <c r="T65" s="105"/>
      <c r="U65" s="105"/>
      <c r="V65" s="105"/>
      <c r="W65" s="105"/>
      <c r="X65" s="105"/>
      <c r="Y65" s="105"/>
    </row>
    <row r="66" spans="1:27" ht="12.95" customHeight="1">
      <c r="B66" s="104"/>
      <c r="C66" s="104"/>
      <c r="D66" s="104"/>
      <c r="E66" s="104"/>
      <c r="F66" s="104"/>
      <c r="G66" s="104"/>
      <c r="H66" s="105"/>
      <c r="I66" s="105"/>
      <c r="J66" s="105"/>
      <c r="K66" s="105"/>
      <c r="L66" s="105"/>
      <c r="M66" s="105"/>
      <c r="N66" s="105"/>
      <c r="O66" s="105"/>
      <c r="P66" s="105"/>
      <c r="Q66" s="105"/>
      <c r="R66" s="105"/>
      <c r="S66" s="105"/>
      <c r="T66" s="105"/>
      <c r="U66" s="105"/>
      <c r="V66" s="105"/>
      <c r="W66" s="105"/>
      <c r="X66" s="105"/>
      <c r="Y66" s="105"/>
    </row>
    <row r="67" spans="1:27" ht="6.95" customHeight="1"/>
    <row r="68" spans="1:27" ht="12.75" customHeight="1">
      <c r="A68" s="2" t="s">
        <v>164</v>
      </c>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row>
    <row r="69" spans="1:27" ht="12.75" customHeight="1">
      <c r="A69" s="77"/>
      <c r="B69" s="79" t="s">
        <v>171</v>
      </c>
      <c r="C69" s="77"/>
      <c r="D69" s="77"/>
      <c r="E69" s="77"/>
      <c r="F69" s="77"/>
      <c r="G69" s="77"/>
      <c r="H69" s="77"/>
      <c r="I69" s="77"/>
      <c r="J69" s="77"/>
      <c r="K69" s="77"/>
      <c r="L69" s="77"/>
      <c r="M69" s="77"/>
      <c r="N69" s="77"/>
      <c r="O69" s="77"/>
      <c r="P69" s="77"/>
      <c r="Q69" s="77"/>
      <c r="R69" s="77"/>
      <c r="S69" s="77"/>
      <c r="T69" s="77"/>
      <c r="U69" s="77"/>
      <c r="V69" s="77"/>
      <c r="W69" s="77"/>
      <c r="X69" s="77"/>
      <c r="Y69" s="77"/>
      <c r="Z69" s="77"/>
      <c r="AA69" s="77"/>
    </row>
    <row r="70" spans="1:27" ht="12.75" customHeight="1">
      <c r="A70" s="77"/>
      <c r="B70" s="79" t="s">
        <v>166</v>
      </c>
      <c r="C70" s="77"/>
      <c r="D70" s="77"/>
      <c r="E70" s="77"/>
      <c r="F70" s="77"/>
      <c r="G70" s="77"/>
      <c r="H70" s="77"/>
      <c r="I70" s="77"/>
      <c r="J70" s="77"/>
      <c r="K70" s="77"/>
      <c r="L70" s="77"/>
      <c r="M70" s="77"/>
      <c r="N70" s="77"/>
      <c r="O70" s="77"/>
      <c r="P70" s="77"/>
      <c r="Q70" s="77"/>
      <c r="R70" s="77"/>
      <c r="S70" s="77"/>
      <c r="T70" s="77"/>
      <c r="U70" s="77"/>
      <c r="V70" s="77"/>
      <c r="W70" s="77"/>
      <c r="X70" s="77"/>
      <c r="Y70" s="77"/>
      <c r="Z70" s="77"/>
      <c r="AA70" s="77"/>
    </row>
    <row r="71" spans="1:27" ht="12.75" customHeight="1">
      <c r="A71" s="77"/>
      <c r="B71" s="79" t="s">
        <v>167</v>
      </c>
      <c r="C71" s="77"/>
      <c r="D71" s="77"/>
      <c r="E71" s="77"/>
      <c r="F71" s="77"/>
      <c r="G71" s="77"/>
      <c r="H71" s="77"/>
      <c r="I71" s="77"/>
      <c r="J71" s="77"/>
      <c r="K71" s="77"/>
      <c r="L71" s="77"/>
      <c r="M71" s="77"/>
      <c r="N71" s="77"/>
      <c r="O71" s="77"/>
      <c r="P71" s="77"/>
      <c r="Q71" s="77"/>
      <c r="R71" s="77"/>
      <c r="S71" s="77"/>
      <c r="T71" s="77"/>
      <c r="U71" s="77"/>
      <c r="V71" s="77"/>
      <c r="W71" s="77"/>
      <c r="X71" s="77"/>
      <c r="Y71" s="77"/>
      <c r="Z71" s="77"/>
      <c r="AA71" s="77"/>
    </row>
    <row r="72" spans="1:27" ht="12.75" customHeight="1">
      <c r="A72" s="77"/>
      <c r="B72" s="78"/>
      <c r="C72" s="77"/>
      <c r="D72" s="77"/>
      <c r="E72" s="77"/>
      <c r="F72" s="77"/>
      <c r="G72" s="77"/>
      <c r="H72" s="77"/>
      <c r="I72" s="77"/>
      <c r="J72" s="77"/>
      <c r="K72" s="77"/>
      <c r="L72" s="77"/>
      <c r="M72" s="77"/>
      <c r="N72" s="77"/>
      <c r="O72" s="77"/>
      <c r="P72" s="77"/>
      <c r="Q72" s="77"/>
      <c r="R72" s="77"/>
      <c r="S72" s="77"/>
      <c r="T72" s="77"/>
      <c r="U72" s="77"/>
      <c r="V72" s="77"/>
      <c r="W72" s="77"/>
      <c r="X72" s="77"/>
      <c r="Y72" s="77"/>
      <c r="Z72" s="77"/>
      <c r="AA72" s="77"/>
    </row>
    <row r="73" spans="1:27" ht="12.95" customHeight="1">
      <c r="K73" s="75" t="s">
        <v>23</v>
      </c>
      <c r="P73" s="75" t="s">
        <v>71</v>
      </c>
      <c r="Q73" s="75" t="s">
        <v>24</v>
      </c>
      <c r="R73" s="75"/>
      <c r="S73" s="75"/>
      <c r="T73" s="75"/>
      <c r="U73" s="75"/>
      <c r="V73" s="75"/>
    </row>
    <row r="74" spans="1:27" ht="12.95" customHeight="1">
      <c r="K74" s="75" t="s">
        <v>20</v>
      </c>
      <c r="P74" s="75" t="s">
        <v>71</v>
      </c>
      <c r="Q74" s="76" t="s">
        <v>118</v>
      </c>
      <c r="R74" s="75"/>
      <c r="S74" s="75"/>
      <c r="T74" s="75"/>
      <c r="U74" s="75"/>
      <c r="V74" s="75"/>
    </row>
    <row r="75" spans="1:27" ht="12.95" customHeight="1">
      <c r="K75" s="75" t="s">
        <v>26</v>
      </c>
      <c r="P75" s="75" t="s">
        <v>71</v>
      </c>
      <c r="Q75" s="76" t="s">
        <v>27</v>
      </c>
      <c r="R75" s="75"/>
      <c r="S75" s="75"/>
      <c r="T75" s="75"/>
      <c r="U75" s="75"/>
      <c r="V75" s="75"/>
    </row>
    <row r="76" spans="1:27" ht="12.95" customHeight="1">
      <c r="K76" s="75" t="s">
        <v>21</v>
      </c>
      <c r="L76" s="3" t="s">
        <v>71</v>
      </c>
      <c r="M76" s="75" t="s">
        <v>25</v>
      </c>
      <c r="P76" s="75"/>
      <c r="Q76" s="75"/>
      <c r="R76" s="75" t="s">
        <v>22</v>
      </c>
      <c r="S76" s="75" t="s">
        <v>71</v>
      </c>
      <c r="T76" s="75" t="s">
        <v>72</v>
      </c>
      <c r="U76" s="75"/>
      <c r="V76" s="75"/>
    </row>
  </sheetData>
  <sheetProtection algorithmName="SHA-512" hashValue="H6h0ukZ8U3v6OVZ19I7hLT3AX3GDipgXWv+txkkT+gMP6wb2CPaYikCYEcMdMrZlz2uPDmtH3RWfN2+6N1zxRg==" saltValue="Qcvf5Lt57QzyZtRA5N8SWQ==" spinCount="100000" sheet="1" objects="1" scenarios="1"/>
  <mergeCells count="87">
    <mergeCell ref="B31:F31"/>
    <mergeCell ref="B32:F32"/>
    <mergeCell ref="B33:F33"/>
    <mergeCell ref="C29:AA29"/>
    <mergeCell ref="B20:AA20"/>
    <mergeCell ref="B21:AA21"/>
    <mergeCell ref="B45:F45"/>
    <mergeCell ref="H45:U45"/>
    <mergeCell ref="B22:AA22"/>
    <mergeCell ref="B23:AA23"/>
    <mergeCell ref="B24:AA24"/>
    <mergeCell ref="B38:F38"/>
    <mergeCell ref="H31:U31"/>
    <mergeCell ref="H32:U32"/>
    <mergeCell ref="H33:U33"/>
    <mergeCell ref="H34:U34"/>
    <mergeCell ref="H35:U35"/>
    <mergeCell ref="H36:U36"/>
    <mergeCell ref="H37:U37"/>
    <mergeCell ref="B35:F35"/>
    <mergeCell ref="B41:F41"/>
    <mergeCell ref="H38:U38"/>
    <mergeCell ref="H52:P52"/>
    <mergeCell ref="Q52:Y52"/>
    <mergeCell ref="B50:F50"/>
    <mergeCell ref="B51:F51"/>
    <mergeCell ref="B47:F47"/>
    <mergeCell ref="H47:U47"/>
    <mergeCell ref="B16:AA16"/>
    <mergeCell ref="B15:AA15"/>
    <mergeCell ref="Q53:Y53"/>
    <mergeCell ref="H54:P54"/>
    <mergeCell ref="B36:F36"/>
    <mergeCell ref="B43:F43"/>
    <mergeCell ref="H43:U43"/>
    <mergeCell ref="B44:F44"/>
    <mergeCell ref="H44:U44"/>
    <mergeCell ref="B53:F53"/>
    <mergeCell ref="B46:F46"/>
    <mergeCell ref="H46:U46"/>
    <mergeCell ref="B42:F42"/>
    <mergeCell ref="B37:F37"/>
    <mergeCell ref="H42:U42"/>
    <mergeCell ref="B52:G52"/>
    <mergeCell ref="B63:G66"/>
    <mergeCell ref="H63:Y66"/>
    <mergeCell ref="H58:P58"/>
    <mergeCell ref="Q58:Y58"/>
    <mergeCell ref="H59:P59"/>
    <mergeCell ref="Q59:Y59"/>
    <mergeCell ref="H60:P60"/>
    <mergeCell ref="Q60:Y60"/>
    <mergeCell ref="B59:F59"/>
    <mergeCell ref="B60:F60"/>
    <mergeCell ref="B58:F58"/>
    <mergeCell ref="B19:AA19"/>
    <mergeCell ref="Q57:Y57"/>
    <mergeCell ref="Q56:Y56"/>
    <mergeCell ref="B55:F55"/>
    <mergeCell ref="H53:P53"/>
    <mergeCell ref="B56:F56"/>
    <mergeCell ref="B57:F57"/>
    <mergeCell ref="H57:P57"/>
    <mergeCell ref="H55:P55"/>
    <mergeCell ref="H56:P56"/>
    <mergeCell ref="H50:Y50"/>
    <mergeCell ref="H51:Y51"/>
    <mergeCell ref="Q54:Y54"/>
    <mergeCell ref="B54:F54"/>
    <mergeCell ref="Q55:Y55"/>
    <mergeCell ref="B34:F34"/>
    <mergeCell ref="A1:M2"/>
    <mergeCell ref="N1:P2"/>
    <mergeCell ref="Q1:AA2"/>
    <mergeCell ref="H41:U41"/>
    <mergeCell ref="B5:AA5"/>
    <mergeCell ref="B6:AA6"/>
    <mergeCell ref="B7:AA7"/>
    <mergeCell ref="B8:AA8"/>
    <mergeCell ref="B9:AA9"/>
    <mergeCell ref="B10:AA10"/>
    <mergeCell ref="B11:AA11"/>
    <mergeCell ref="B12:AA12"/>
    <mergeCell ref="B13:AA13"/>
    <mergeCell ref="B14:AA14"/>
    <mergeCell ref="B17:AA17"/>
    <mergeCell ref="B18:AA18"/>
  </mergeCells>
  <phoneticPr fontId="2"/>
  <conditionalFormatting sqref="H41:M41">
    <cfRule type="expression" dxfId="10" priority="5">
      <formula>H41:M41=""</formula>
    </cfRule>
  </conditionalFormatting>
  <conditionalFormatting sqref="H53:P60">
    <cfRule type="expression" dxfId="9" priority="12">
      <formula>OR(COUNTIF($H$50,"*同じ*"),$H$50="")</formula>
    </cfRule>
  </conditionalFormatting>
  <conditionalFormatting sqref="H31:U38">
    <cfRule type="expression" dxfId="8" priority="21">
      <formula>H31:U31=""</formula>
    </cfRule>
  </conditionalFormatting>
  <conditionalFormatting sqref="H42:U47">
    <cfRule type="expression" dxfId="7" priority="2">
      <formula>H42:U42=""</formula>
    </cfRule>
  </conditionalFormatting>
  <conditionalFormatting sqref="H50:Y51">
    <cfRule type="expression" dxfId="6" priority="19">
      <formula>H50:Y50=""</formula>
    </cfRule>
  </conditionalFormatting>
  <conditionalFormatting sqref="H53:Y60">
    <cfRule type="expression" dxfId="5" priority="13">
      <formula>H53=""</formula>
    </cfRule>
  </conditionalFormatting>
  <conditionalFormatting sqref="H63:Y66">
    <cfRule type="expression" dxfId="4" priority="17">
      <formula>$H$63=""</formula>
    </cfRule>
  </conditionalFormatting>
  <conditionalFormatting sqref="Q53:Y60">
    <cfRule type="expression" dxfId="3" priority="11">
      <formula>OR(COUNTIF($H$51,"*同じ*"),$H$51="")</formula>
    </cfRule>
  </conditionalFormatting>
  <dataValidations count="1">
    <dataValidation type="whole" operator="greaterThanOrEqual" allowBlank="1" showInputMessage="1" showErrorMessage="1" sqref="H47:U47" xr:uid="{A56E18DF-EEE5-4C2F-9683-0443A3C31FEA}">
      <formula1>1</formula1>
    </dataValidation>
  </dataValidations>
  <hyperlinks>
    <hyperlink ref="Q74" r:id="rId1" xr:uid="{B9D10207-9B6A-48CF-ACEF-3D2C16E3D5D9}"/>
    <hyperlink ref="Q75" r:id="rId2" xr:uid="{68BB5EC5-DE62-44F4-A232-C02676F78840}"/>
  </hyperlinks>
  <pageMargins left="0.39370078740157483" right="0" top="0.35433070866141736" bottom="0.35433070866141736" header="0.31496062992125984" footer="0"/>
  <pageSetup paperSize="9" scale="93"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チェックk">
              <controlPr defaultSize="0" autoFill="0" autoLine="0" autoPict="0">
                <anchor moveWithCells="1">
                  <from>
                    <xdr:col>2</xdr:col>
                    <xdr:colOff>57150</xdr:colOff>
                    <xdr:row>26</xdr:row>
                    <xdr:rowOff>114300</xdr:rowOff>
                  </from>
                  <to>
                    <xdr:col>15</xdr:col>
                    <xdr:colOff>142875</xdr:colOff>
                    <xdr:row>28</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2" id="{D87804EB-20AA-4D9C-B90F-76FF11BCD86D}">
            <xm:f>#REF!=入力チェック!$N$19</xm:f>
            <x14:dxf>
              <font>
                <color theme="1"/>
              </font>
              <fill>
                <patternFill>
                  <bgColor theme="8" tint="0.59996337778862885"/>
                </patternFill>
              </fill>
            </x14:dxf>
          </x14:cfRule>
          <xm:sqref>Q1 AB1:AB2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3CF9C0F2-56AF-4F1C-B47F-38EF61D7592B}">
          <x14:formula1>
            <xm:f>OFFSET('4.送付先・請求先情報リスト'!$B$3,,,'4.送付先・請求先情報リスト'!$B$1)</xm:f>
          </x14:formula1>
          <xm:sqref>H50:Y50</xm:sqref>
        </x14:dataValidation>
        <x14:dataValidation type="list" allowBlank="1" showInputMessage="1" showErrorMessage="1" xr:uid="{616E24C6-A803-47FD-90E4-6ADDC144252F}">
          <x14:formula1>
            <xm:f>OFFSET('4.送付先・請求先情報リスト'!$C$3,,,'4.送付先・請求先情報リスト'!$C$1)</xm:f>
          </x14:formula1>
          <xm:sqref>H51:Y51</xm:sqref>
        </x14:dataValidation>
        <x14:dataValidation type="list" allowBlank="1" showInputMessage="1" showErrorMessage="1" xr:uid="{4253F4A0-108D-4FDD-B6BF-0265A1C2A7C2}">
          <x14:formula1>
            <xm:f>OFFSET('3.ご依頼内容リスト'!$F$3,,,'3.ご依頼内容リスト'!$F$1)</xm:f>
          </x14:formula1>
          <xm:sqref>H44:U44</xm:sqref>
        </x14:dataValidation>
        <x14:dataValidation type="list" allowBlank="1" showInputMessage="1" showErrorMessage="1" xr:uid="{7BDBB4B4-2A50-4D2E-A65A-87617DBF8820}">
          <x14:formula1>
            <xm:f>OFFSET('3.ご依頼内容リスト'!$C$3,,,'3.ご依頼内容リスト'!$C$1)</xm:f>
          </x14:formula1>
          <xm:sqref>H41</xm:sqref>
        </x14:dataValidation>
        <x14:dataValidation type="list" allowBlank="1" showInputMessage="1" showErrorMessage="1" xr:uid="{127F0DED-F17A-4F52-9F0D-8782A50A8873}">
          <x14:formula1>
            <xm:f>OFFSET('3.ご依頼内容リスト'!$D$3,,,'3.ご依頼内容リスト'!$D$1)</xm:f>
          </x14:formula1>
          <xm:sqref>H42:U42</xm:sqref>
        </x14:dataValidation>
        <x14:dataValidation type="list" allowBlank="1" showInputMessage="1" showErrorMessage="1" xr:uid="{154CE8CE-EF15-41DD-A70F-1FC85EA94D87}">
          <x14:formula1>
            <xm:f>OFFSET('3.ご依頼内容リスト'!$E$3,,,'3.ご依頼内容リスト'!$E$1)</xm:f>
          </x14:formula1>
          <xm:sqref>H43:U43</xm:sqref>
        </x14:dataValidation>
        <x14:dataValidation type="list" allowBlank="1" showInputMessage="1" showErrorMessage="1" xr:uid="{979B660E-4358-4575-9D06-EAD2D91A7E43}">
          <x14:formula1>
            <xm:f>OFFSET('3.ご依頼内容リスト'!$G$3,,,'3.ご依頼内容リスト'!$G$1)</xm:f>
          </x14:formula1>
          <xm:sqref>H45:U45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A21C8-1AD9-4055-BE87-90994C85661C}">
  <sheetPr codeName="Sheet5"/>
  <dimension ref="A1:L68"/>
  <sheetViews>
    <sheetView showGridLines="0" view="pageBreakPreview" zoomScaleNormal="100" zoomScaleSheetLayoutView="100" workbookViewId="0">
      <selection activeCell="A18" sqref="A18"/>
    </sheetView>
  </sheetViews>
  <sheetFormatPr defaultColWidth="0" defaultRowHeight="42" customHeight="1" zeroHeight="1"/>
  <cols>
    <col min="1" max="1" width="7" style="3" customWidth="1"/>
    <col min="2" max="2" width="9.75" style="3" customWidth="1"/>
    <col min="3" max="3" width="40.625" style="3" customWidth="1"/>
    <col min="4" max="4" width="17.625" style="3" customWidth="1"/>
    <col min="5" max="5" width="19.875" style="3" customWidth="1"/>
    <col min="6" max="6" width="16.125" style="3" customWidth="1"/>
    <col min="7" max="7" width="35.625" style="3" customWidth="1"/>
    <col min="8" max="8" width="22.625" style="3" customWidth="1"/>
    <col min="9" max="9" width="16.125" style="3" customWidth="1"/>
    <col min="10" max="10" width="24.625" style="3" customWidth="1"/>
    <col min="11" max="11" width="1.125" style="3" customWidth="1"/>
    <col min="12" max="12" width="3.625" style="3" hidden="1" customWidth="1"/>
    <col min="13" max="16384" width="1.125" style="3" hidden="1"/>
  </cols>
  <sheetData>
    <row r="1" spans="1:11" ht="21" customHeight="1">
      <c r="A1" s="33" t="s">
        <v>168</v>
      </c>
      <c r="B1" s="34"/>
      <c r="C1" s="35"/>
      <c r="D1" s="123" t="str">
        <f>"【"&amp;'分析依頼書　1'!H31&amp;"　"&amp;'分析依頼書　1'!H38&amp;" 様】御依頼分"</f>
        <v>【　 様】御依頼分</v>
      </c>
      <c r="E1" s="123"/>
      <c r="F1" s="123"/>
      <c r="G1" s="34"/>
      <c r="H1" s="36"/>
      <c r="I1" s="37"/>
      <c r="J1" s="35"/>
      <c r="K1" s="36"/>
    </row>
    <row r="2" spans="1:11" ht="12.95" customHeight="1">
      <c r="A2" s="35"/>
      <c r="B2" s="34"/>
      <c r="C2" s="35"/>
      <c r="D2" s="124" t="str">
        <f>"宛名:"&amp;'分析依頼書　1'!H46&amp;" 様"</f>
        <v>宛名: 様</v>
      </c>
      <c r="E2" s="124"/>
      <c r="F2" s="124"/>
      <c r="G2" s="38"/>
      <c r="H2" s="34"/>
      <c r="I2" s="37" t="s">
        <v>146</v>
      </c>
      <c r="J2" s="35"/>
      <c r="K2" s="36"/>
    </row>
    <row r="3" spans="1:11" ht="12.95" customHeight="1">
      <c r="A3" s="61"/>
      <c r="B3" s="39"/>
      <c r="C3" s="39"/>
      <c r="D3" s="40"/>
      <c r="E3" s="40"/>
      <c r="F3" s="41"/>
      <c r="G3" s="39"/>
      <c r="H3" s="36"/>
      <c r="I3" s="37"/>
      <c r="J3" s="39"/>
      <c r="K3" s="36"/>
    </row>
    <row r="4" spans="1:11" ht="12.95" customHeight="1">
      <c r="A4" s="61"/>
      <c r="B4" s="39"/>
      <c r="C4" s="39"/>
      <c r="D4" s="40"/>
      <c r="E4" s="40"/>
      <c r="F4" s="41"/>
      <c r="G4" s="39"/>
      <c r="H4" s="36"/>
      <c r="I4" s="37"/>
      <c r="J4" s="39"/>
      <c r="K4" s="36"/>
    </row>
    <row r="5" spans="1:11" ht="14.25">
      <c r="A5" s="42" t="s">
        <v>132</v>
      </c>
      <c r="B5" s="36"/>
      <c r="C5" s="42"/>
      <c r="D5" s="36"/>
      <c r="E5" s="36"/>
      <c r="F5" s="36"/>
      <c r="G5" s="36"/>
      <c r="H5" s="36"/>
      <c r="I5" s="36"/>
      <c r="J5" s="36"/>
      <c r="K5" s="36"/>
    </row>
    <row r="6" spans="1:11" ht="14.25">
      <c r="A6" s="43" t="s">
        <v>133</v>
      </c>
      <c r="B6" s="36"/>
      <c r="C6" s="42"/>
      <c r="D6" s="36"/>
      <c r="E6" s="36"/>
      <c r="F6" s="36"/>
      <c r="G6" s="36"/>
      <c r="H6" s="36"/>
      <c r="I6" s="36"/>
      <c r="J6" s="36"/>
      <c r="K6" s="36"/>
    </row>
    <row r="7" spans="1:11" ht="16.5" customHeight="1">
      <c r="A7" s="44" t="s">
        <v>135</v>
      </c>
      <c r="B7" s="36"/>
      <c r="C7" s="42"/>
      <c r="D7" s="36"/>
      <c r="E7" s="36"/>
      <c r="F7" s="36"/>
      <c r="G7" s="36"/>
      <c r="H7" s="36"/>
      <c r="I7" s="36"/>
      <c r="J7" s="36"/>
      <c r="K7" s="36"/>
    </row>
    <row r="8" spans="1:11" ht="16.5" customHeight="1">
      <c r="A8" s="44" t="s">
        <v>134</v>
      </c>
      <c r="B8" s="36"/>
      <c r="C8" s="42"/>
      <c r="D8" s="36"/>
      <c r="E8" s="36"/>
      <c r="F8" s="36"/>
      <c r="G8" s="36"/>
      <c r="H8" s="36"/>
      <c r="I8" s="36"/>
      <c r="J8" s="36"/>
      <c r="K8" s="36"/>
    </row>
    <row r="9" spans="1:11" ht="16.5" customHeight="1">
      <c r="A9" s="44" t="s">
        <v>149</v>
      </c>
      <c r="B9" s="36"/>
      <c r="C9" s="42"/>
      <c r="D9" s="36"/>
      <c r="E9" s="36"/>
      <c r="F9" s="36"/>
      <c r="G9" s="36"/>
      <c r="H9" s="36"/>
      <c r="I9" s="36"/>
      <c r="J9" s="36"/>
      <c r="K9" s="36"/>
    </row>
    <row r="10" spans="1:11" ht="16.5" customHeight="1">
      <c r="A10" s="44"/>
      <c r="B10" s="36"/>
      <c r="C10" s="42"/>
      <c r="D10" s="36"/>
      <c r="E10" s="36"/>
      <c r="F10" s="36"/>
      <c r="G10" s="36"/>
      <c r="H10" s="36"/>
      <c r="I10" s="36"/>
      <c r="J10" s="36"/>
      <c r="K10" s="36"/>
    </row>
    <row r="11" spans="1:11" ht="15.75" customHeight="1" thickBot="1">
      <c r="A11" s="43" t="s">
        <v>144</v>
      </c>
      <c r="B11" s="36"/>
      <c r="C11" s="42"/>
      <c r="D11" s="36"/>
      <c r="E11" s="36"/>
      <c r="F11" s="36"/>
      <c r="G11" s="36"/>
      <c r="H11" s="36"/>
      <c r="I11" s="36"/>
      <c r="J11" s="36"/>
      <c r="K11" s="36"/>
    </row>
    <row r="12" spans="1:11" ht="24" customHeight="1" thickBot="1">
      <c r="A12" s="125" t="s">
        <v>142</v>
      </c>
      <c r="B12" s="126"/>
      <c r="C12" s="24"/>
      <c r="D12" s="36" t="s">
        <v>162</v>
      </c>
      <c r="E12" s="36"/>
      <c r="F12" s="36"/>
      <c r="G12" s="36"/>
      <c r="H12" s="36"/>
      <c r="I12" s="36"/>
      <c r="J12" s="36"/>
      <c r="K12" s="36"/>
    </row>
    <row r="13" spans="1:11" s="22" customFormat="1" ht="6.75" customHeight="1">
      <c r="A13" s="61"/>
      <c r="B13" s="62"/>
      <c r="C13" s="62"/>
      <c r="D13" s="63"/>
      <c r="E13" s="63"/>
      <c r="F13" s="63"/>
      <c r="G13" s="63"/>
      <c r="H13" s="63"/>
      <c r="I13" s="63"/>
      <c r="J13" s="63"/>
      <c r="K13" s="63"/>
    </row>
    <row r="14" spans="1:11" s="22" customFormat="1" ht="6.75" customHeight="1">
      <c r="A14" s="61"/>
      <c r="B14" s="62"/>
      <c r="C14" s="62"/>
      <c r="D14" s="63"/>
      <c r="E14" s="63"/>
      <c r="F14" s="63"/>
      <c r="G14" s="63"/>
      <c r="H14" s="63"/>
      <c r="I14" s="63"/>
      <c r="J14" s="63"/>
      <c r="K14" s="63"/>
    </row>
    <row r="15" spans="1:11" ht="15" customHeight="1" thickBot="1">
      <c r="A15" s="48" t="s">
        <v>143</v>
      </c>
      <c r="B15" s="36"/>
      <c r="C15" s="42"/>
      <c r="D15" s="36"/>
      <c r="E15" s="36"/>
      <c r="F15" s="36"/>
      <c r="G15" s="36"/>
      <c r="H15" s="36"/>
      <c r="I15" s="36"/>
      <c r="J15" s="36"/>
      <c r="K15" s="36"/>
    </row>
    <row r="16" spans="1:11" ht="35.25" customHeight="1" thickBot="1">
      <c r="A16" s="64" t="s">
        <v>18</v>
      </c>
      <c r="B16" s="65" t="s">
        <v>129</v>
      </c>
      <c r="C16" s="66" t="s">
        <v>120</v>
      </c>
      <c r="D16" s="66" t="s">
        <v>121</v>
      </c>
      <c r="E16" s="65" t="s">
        <v>145</v>
      </c>
      <c r="F16" s="66" t="s">
        <v>122</v>
      </c>
      <c r="G16" s="67" t="s">
        <v>123</v>
      </c>
      <c r="H16" s="120" t="s">
        <v>140</v>
      </c>
      <c r="I16" s="121"/>
      <c r="J16" s="122"/>
      <c r="K16" s="36"/>
    </row>
    <row r="17" spans="1:11" ht="34.5" customHeight="1" thickTop="1">
      <c r="A17" s="54" t="s">
        <v>124</v>
      </c>
      <c r="B17" s="68">
        <v>45727</v>
      </c>
      <c r="C17" s="69" t="s">
        <v>131</v>
      </c>
      <c r="D17" s="69" t="s">
        <v>130</v>
      </c>
      <c r="E17" s="69" t="s">
        <v>125</v>
      </c>
      <c r="F17" s="69" t="s">
        <v>126</v>
      </c>
      <c r="G17" s="70" t="s">
        <v>127</v>
      </c>
      <c r="H17" s="69" t="s">
        <v>139</v>
      </c>
      <c r="I17" s="69" t="s">
        <v>141</v>
      </c>
      <c r="J17" s="71" t="s">
        <v>147</v>
      </c>
      <c r="K17" s="36"/>
    </row>
    <row r="18" spans="1:11" ht="56.25" customHeight="1">
      <c r="A18" s="59">
        <v>1</v>
      </c>
      <c r="B18" s="72"/>
      <c r="C18" s="23"/>
      <c r="D18" s="29"/>
      <c r="E18" s="29"/>
      <c r="F18" s="29"/>
      <c r="G18" s="29"/>
      <c r="H18" s="29"/>
      <c r="I18" s="29"/>
      <c r="J18" s="28" t="s">
        <v>160</v>
      </c>
      <c r="K18" s="36"/>
    </row>
    <row r="19" spans="1:11" ht="56.25" customHeight="1">
      <c r="A19" s="59">
        <v>2</v>
      </c>
      <c r="B19" s="32"/>
      <c r="C19" s="23"/>
      <c r="D19" s="29"/>
      <c r="E19" s="29"/>
      <c r="F19" s="29"/>
      <c r="G19" s="29"/>
      <c r="H19" s="29"/>
      <c r="I19" s="29"/>
      <c r="J19" s="28" t="s">
        <v>160</v>
      </c>
      <c r="K19" s="36"/>
    </row>
    <row r="20" spans="1:11" ht="56.25" customHeight="1">
      <c r="A20" s="59">
        <v>3</v>
      </c>
      <c r="B20" s="32"/>
      <c r="C20" s="23"/>
      <c r="D20" s="29"/>
      <c r="E20" s="29"/>
      <c r="F20" s="29"/>
      <c r="G20" s="29"/>
      <c r="H20" s="29"/>
      <c r="I20" s="29"/>
      <c r="J20" s="28" t="s">
        <v>160</v>
      </c>
      <c r="K20" s="36"/>
    </row>
    <row r="21" spans="1:11" ht="56.25" customHeight="1">
      <c r="A21" s="59">
        <v>4</v>
      </c>
      <c r="B21" s="32"/>
      <c r="C21" s="29"/>
      <c r="D21" s="29"/>
      <c r="E21" s="29"/>
      <c r="F21" s="29"/>
      <c r="G21" s="29"/>
      <c r="H21" s="29"/>
      <c r="I21" s="29"/>
      <c r="J21" s="28" t="s">
        <v>160</v>
      </c>
      <c r="K21" s="36"/>
    </row>
    <row r="22" spans="1:11" ht="56.25" customHeight="1">
      <c r="A22" s="59">
        <v>5</v>
      </c>
      <c r="B22" s="32"/>
      <c r="C22" s="29"/>
      <c r="D22" s="29"/>
      <c r="E22" s="29"/>
      <c r="F22" s="29"/>
      <c r="G22" s="29"/>
      <c r="H22" s="29"/>
      <c r="I22" s="29"/>
      <c r="J22" s="28" t="s">
        <v>160</v>
      </c>
      <c r="K22" s="36"/>
    </row>
    <row r="23" spans="1:11" ht="56.25" customHeight="1">
      <c r="A23" s="59">
        <v>6</v>
      </c>
      <c r="B23" s="32"/>
      <c r="C23" s="29"/>
      <c r="D23" s="29"/>
      <c r="E23" s="29"/>
      <c r="F23" s="29"/>
      <c r="G23" s="29"/>
      <c r="H23" s="29"/>
      <c r="I23" s="29"/>
      <c r="J23" s="28" t="s">
        <v>160</v>
      </c>
      <c r="K23" s="36"/>
    </row>
    <row r="24" spans="1:11" ht="56.25" customHeight="1">
      <c r="A24" s="59">
        <v>7</v>
      </c>
      <c r="B24" s="32"/>
      <c r="C24" s="29"/>
      <c r="D24" s="29"/>
      <c r="E24" s="29"/>
      <c r="F24" s="29"/>
      <c r="G24" s="29"/>
      <c r="H24" s="29"/>
      <c r="I24" s="29"/>
      <c r="J24" s="28" t="s">
        <v>160</v>
      </c>
      <c r="K24" s="36"/>
    </row>
    <row r="25" spans="1:11" ht="56.25" customHeight="1">
      <c r="A25" s="59">
        <v>8</v>
      </c>
      <c r="B25" s="32"/>
      <c r="C25" s="29"/>
      <c r="D25" s="29"/>
      <c r="E25" s="29"/>
      <c r="F25" s="29"/>
      <c r="G25" s="29"/>
      <c r="H25" s="29"/>
      <c r="I25" s="29"/>
      <c r="J25" s="28" t="s">
        <v>160</v>
      </c>
      <c r="K25" s="36"/>
    </row>
    <row r="26" spans="1:11" ht="56.25" customHeight="1">
      <c r="A26" s="25">
        <v>9</v>
      </c>
      <c r="B26" s="32"/>
      <c r="C26" s="27"/>
      <c r="D26" s="27"/>
      <c r="E26" s="27"/>
      <c r="F26" s="27"/>
      <c r="G26" s="27"/>
      <c r="H26" s="27"/>
      <c r="I26" s="27"/>
      <c r="J26" s="28" t="s">
        <v>160</v>
      </c>
      <c r="K26" s="36"/>
    </row>
    <row r="27" spans="1:11" ht="56.25" customHeight="1">
      <c r="A27" s="25">
        <v>10</v>
      </c>
      <c r="B27" s="32"/>
      <c r="C27" s="27"/>
      <c r="D27" s="27"/>
      <c r="E27" s="27"/>
      <c r="F27" s="27"/>
      <c r="G27" s="27"/>
      <c r="H27" s="27"/>
      <c r="I27" s="27"/>
      <c r="J27" s="28" t="s">
        <v>160</v>
      </c>
      <c r="K27" s="36"/>
    </row>
    <row r="28" spans="1:11" ht="56.25" customHeight="1">
      <c r="A28" s="59">
        <v>11</v>
      </c>
      <c r="B28" s="32"/>
      <c r="C28" s="29"/>
      <c r="D28" s="29"/>
      <c r="E28" s="29"/>
      <c r="F28" s="29"/>
      <c r="G28" s="29"/>
      <c r="H28" s="29"/>
      <c r="I28" s="29"/>
      <c r="J28" s="28" t="s">
        <v>160</v>
      </c>
      <c r="K28" s="36"/>
    </row>
    <row r="29" spans="1:11" ht="56.25" customHeight="1">
      <c r="A29" s="59">
        <v>12</v>
      </c>
      <c r="B29" s="32"/>
      <c r="C29" s="29"/>
      <c r="D29" s="29"/>
      <c r="E29" s="29"/>
      <c r="F29" s="29"/>
      <c r="G29" s="29"/>
      <c r="H29" s="29"/>
      <c r="I29" s="29"/>
      <c r="J29" s="28" t="s">
        <v>160</v>
      </c>
      <c r="K29" s="36"/>
    </row>
    <row r="30" spans="1:11" ht="56.25" customHeight="1">
      <c r="A30" s="59">
        <v>13</v>
      </c>
      <c r="B30" s="32"/>
      <c r="C30" s="29"/>
      <c r="D30" s="29"/>
      <c r="E30" s="29"/>
      <c r="F30" s="29"/>
      <c r="G30" s="29"/>
      <c r="H30" s="29"/>
      <c r="I30" s="29"/>
      <c r="J30" s="28" t="s">
        <v>160</v>
      </c>
      <c r="K30" s="36"/>
    </row>
    <row r="31" spans="1:11" ht="56.25" customHeight="1">
      <c r="A31" s="59">
        <v>14</v>
      </c>
      <c r="B31" s="32"/>
      <c r="C31" s="29"/>
      <c r="D31" s="29"/>
      <c r="E31" s="29"/>
      <c r="F31" s="29"/>
      <c r="G31" s="29"/>
      <c r="H31" s="29"/>
      <c r="I31" s="29"/>
      <c r="J31" s="28" t="s">
        <v>160</v>
      </c>
      <c r="K31" s="36"/>
    </row>
    <row r="32" spans="1:11" ht="56.25" customHeight="1">
      <c r="A32" s="59">
        <v>15</v>
      </c>
      <c r="B32" s="32"/>
      <c r="C32" s="29"/>
      <c r="D32" s="29"/>
      <c r="E32" s="29"/>
      <c r="F32" s="29"/>
      <c r="G32" s="29"/>
      <c r="H32" s="29"/>
      <c r="I32" s="29"/>
      <c r="J32" s="28" t="s">
        <v>160</v>
      </c>
      <c r="K32" s="36"/>
    </row>
    <row r="33" spans="1:11" ht="56.25" customHeight="1">
      <c r="A33" s="59">
        <v>16</v>
      </c>
      <c r="B33" s="32"/>
      <c r="C33" s="29"/>
      <c r="D33" s="29"/>
      <c r="E33" s="29"/>
      <c r="F33" s="29"/>
      <c r="G33" s="29"/>
      <c r="H33" s="29"/>
      <c r="I33" s="29"/>
      <c r="J33" s="28" t="s">
        <v>160</v>
      </c>
      <c r="K33" s="36"/>
    </row>
    <row r="34" spans="1:11" ht="56.25" customHeight="1">
      <c r="A34" s="59">
        <v>17</v>
      </c>
      <c r="B34" s="32"/>
      <c r="C34" s="29"/>
      <c r="D34" s="29"/>
      <c r="E34" s="29"/>
      <c r="F34" s="29"/>
      <c r="G34" s="29"/>
      <c r="H34" s="29"/>
      <c r="I34" s="29"/>
      <c r="J34" s="28" t="s">
        <v>160</v>
      </c>
      <c r="K34" s="36"/>
    </row>
    <row r="35" spans="1:11" ht="56.25" customHeight="1">
      <c r="A35" s="59">
        <v>18</v>
      </c>
      <c r="B35" s="32"/>
      <c r="C35" s="29"/>
      <c r="D35" s="29"/>
      <c r="E35" s="29"/>
      <c r="F35" s="29"/>
      <c r="G35" s="29"/>
      <c r="H35" s="29"/>
      <c r="I35" s="29"/>
      <c r="J35" s="28" t="s">
        <v>160</v>
      </c>
      <c r="K35" s="36"/>
    </row>
    <row r="36" spans="1:11" ht="56.25" customHeight="1">
      <c r="A36" s="59">
        <v>19</v>
      </c>
      <c r="B36" s="32"/>
      <c r="C36" s="29"/>
      <c r="D36" s="29"/>
      <c r="E36" s="29"/>
      <c r="F36" s="29"/>
      <c r="G36" s="29"/>
      <c r="H36" s="29"/>
      <c r="I36" s="29"/>
      <c r="J36" s="28" t="s">
        <v>160</v>
      </c>
      <c r="K36" s="36"/>
    </row>
    <row r="37" spans="1:11" ht="56.25" customHeight="1">
      <c r="A37" s="59">
        <v>20</v>
      </c>
      <c r="B37" s="32"/>
      <c r="C37" s="29"/>
      <c r="D37" s="29"/>
      <c r="E37" s="29"/>
      <c r="F37" s="29"/>
      <c r="G37" s="29"/>
      <c r="H37" s="29"/>
      <c r="I37" s="29"/>
      <c r="J37" s="28" t="s">
        <v>160</v>
      </c>
      <c r="K37" s="36"/>
    </row>
    <row r="38" spans="1:11" ht="56.25" customHeight="1">
      <c r="A38" s="59">
        <v>21</v>
      </c>
      <c r="B38" s="32"/>
      <c r="C38" s="29"/>
      <c r="D38" s="29"/>
      <c r="E38" s="29"/>
      <c r="F38" s="29"/>
      <c r="G38" s="29"/>
      <c r="H38" s="29"/>
      <c r="I38" s="29"/>
      <c r="J38" s="28" t="s">
        <v>160</v>
      </c>
      <c r="K38" s="36"/>
    </row>
    <row r="39" spans="1:11" ht="56.25" customHeight="1">
      <c r="A39" s="59">
        <v>22</v>
      </c>
      <c r="B39" s="32"/>
      <c r="C39" s="29"/>
      <c r="D39" s="29"/>
      <c r="E39" s="29"/>
      <c r="F39" s="29"/>
      <c r="G39" s="29"/>
      <c r="H39" s="29"/>
      <c r="I39" s="29"/>
      <c r="J39" s="28" t="s">
        <v>160</v>
      </c>
      <c r="K39" s="36"/>
    </row>
    <row r="40" spans="1:11" ht="56.25" customHeight="1">
      <c r="A40" s="59">
        <v>23</v>
      </c>
      <c r="B40" s="32"/>
      <c r="C40" s="29"/>
      <c r="D40" s="29"/>
      <c r="E40" s="29"/>
      <c r="F40" s="29"/>
      <c r="G40" s="29"/>
      <c r="H40" s="29"/>
      <c r="I40" s="29"/>
      <c r="J40" s="28" t="s">
        <v>160</v>
      </c>
      <c r="K40" s="36"/>
    </row>
    <row r="41" spans="1:11" ht="56.25" customHeight="1">
      <c r="A41" s="59">
        <v>24</v>
      </c>
      <c r="B41" s="32"/>
      <c r="C41" s="29"/>
      <c r="D41" s="29"/>
      <c r="E41" s="29"/>
      <c r="F41" s="29"/>
      <c r="G41" s="29"/>
      <c r="H41" s="29"/>
      <c r="I41" s="29"/>
      <c r="J41" s="28" t="s">
        <v>160</v>
      </c>
      <c r="K41" s="36"/>
    </row>
    <row r="42" spans="1:11" ht="56.25" customHeight="1">
      <c r="A42" s="59">
        <v>25</v>
      </c>
      <c r="B42" s="32"/>
      <c r="C42" s="29"/>
      <c r="D42" s="29"/>
      <c r="E42" s="29"/>
      <c r="F42" s="29"/>
      <c r="G42" s="29"/>
      <c r="H42" s="29"/>
      <c r="I42" s="29"/>
      <c r="J42" s="28" t="s">
        <v>160</v>
      </c>
      <c r="K42" s="36"/>
    </row>
    <row r="43" spans="1:11" ht="56.25" customHeight="1">
      <c r="A43" s="59">
        <v>26</v>
      </c>
      <c r="B43" s="32"/>
      <c r="C43" s="29"/>
      <c r="D43" s="29"/>
      <c r="E43" s="29"/>
      <c r="F43" s="29"/>
      <c r="G43" s="29"/>
      <c r="H43" s="29"/>
      <c r="I43" s="29"/>
      <c r="J43" s="28" t="s">
        <v>160</v>
      </c>
      <c r="K43" s="36"/>
    </row>
    <row r="44" spans="1:11" ht="56.25" customHeight="1">
      <c r="A44" s="59">
        <v>27</v>
      </c>
      <c r="B44" s="32"/>
      <c r="C44" s="29"/>
      <c r="D44" s="29"/>
      <c r="E44" s="29"/>
      <c r="F44" s="29"/>
      <c r="G44" s="29"/>
      <c r="H44" s="29"/>
      <c r="I44" s="29"/>
      <c r="J44" s="28" t="s">
        <v>160</v>
      </c>
      <c r="K44" s="36"/>
    </row>
    <row r="45" spans="1:11" ht="56.25" customHeight="1">
      <c r="A45" s="59">
        <v>28</v>
      </c>
      <c r="B45" s="32"/>
      <c r="C45" s="29"/>
      <c r="D45" s="29"/>
      <c r="E45" s="29"/>
      <c r="F45" s="29"/>
      <c r="G45" s="29"/>
      <c r="H45" s="29"/>
      <c r="I45" s="29"/>
      <c r="J45" s="28" t="s">
        <v>160</v>
      </c>
      <c r="K45" s="36"/>
    </row>
    <row r="46" spans="1:11" ht="56.25" customHeight="1">
      <c r="A46" s="59">
        <v>29</v>
      </c>
      <c r="B46" s="32"/>
      <c r="C46" s="29"/>
      <c r="D46" s="29"/>
      <c r="E46" s="29"/>
      <c r="F46" s="29"/>
      <c r="G46" s="29"/>
      <c r="H46" s="29"/>
      <c r="I46" s="29"/>
      <c r="J46" s="28" t="s">
        <v>160</v>
      </c>
      <c r="K46" s="36"/>
    </row>
    <row r="47" spans="1:11" ht="56.25" customHeight="1">
      <c r="A47" s="59">
        <v>30</v>
      </c>
      <c r="B47" s="32"/>
      <c r="C47" s="29"/>
      <c r="D47" s="29"/>
      <c r="E47" s="29"/>
      <c r="F47" s="29"/>
      <c r="G47" s="29"/>
      <c r="H47" s="29"/>
      <c r="I47" s="29"/>
      <c r="J47" s="28" t="s">
        <v>160</v>
      </c>
      <c r="K47" s="36"/>
    </row>
    <row r="48" spans="1:11" ht="56.25" customHeight="1">
      <c r="A48" s="59">
        <v>31</v>
      </c>
      <c r="B48" s="32"/>
      <c r="C48" s="29"/>
      <c r="D48" s="29"/>
      <c r="E48" s="29"/>
      <c r="F48" s="29"/>
      <c r="G48" s="29"/>
      <c r="H48" s="29"/>
      <c r="I48" s="29"/>
      <c r="J48" s="28" t="s">
        <v>160</v>
      </c>
      <c r="K48" s="36"/>
    </row>
    <row r="49" spans="1:11" ht="56.25" customHeight="1">
      <c r="A49" s="59">
        <v>32</v>
      </c>
      <c r="B49" s="32"/>
      <c r="C49" s="29"/>
      <c r="D49" s="29"/>
      <c r="E49" s="29"/>
      <c r="F49" s="29"/>
      <c r="G49" s="29"/>
      <c r="H49" s="29"/>
      <c r="I49" s="29"/>
      <c r="J49" s="28" t="s">
        <v>160</v>
      </c>
      <c r="K49" s="36"/>
    </row>
    <row r="50" spans="1:11" ht="56.25" customHeight="1">
      <c r="A50" s="59">
        <v>33</v>
      </c>
      <c r="B50" s="32"/>
      <c r="C50" s="29"/>
      <c r="D50" s="29"/>
      <c r="E50" s="29"/>
      <c r="F50" s="29"/>
      <c r="G50" s="29"/>
      <c r="H50" s="29"/>
      <c r="I50" s="29"/>
      <c r="J50" s="28" t="s">
        <v>160</v>
      </c>
      <c r="K50" s="36"/>
    </row>
    <row r="51" spans="1:11" ht="56.25" customHeight="1">
      <c r="A51" s="59">
        <v>34</v>
      </c>
      <c r="B51" s="32"/>
      <c r="C51" s="29"/>
      <c r="D51" s="29"/>
      <c r="E51" s="29"/>
      <c r="F51" s="29"/>
      <c r="G51" s="29"/>
      <c r="H51" s="29"/>
      <c r="I51" s="29"/>
      <c r="J51" s="28" t="s">
        <v>160</v>
      </c>
      <c r="K51" s="36"/>
    </row>
    <row r="52" spans="1:11" ht="56.25" customHeight="1">
      <c r="A52" s="59">
        <v>35</v>
      </c>
      <c r="B52" s="32"/>
      <c r="C52" s="29"/>
      <c r="D52" s="29"/>
      <c r="E52" s="29"/>
      <c r="F52" s="29"/>
      <c r="G52" s="29"/>
      <c r="H52" s="29"/>
      <c r="I52" s="29"/>
      <c r="J52" s="28" t="s">
        <v>160</v>
      </c>
      <c r="K52" s="36"/>
    </row>
    <row r="53" spans="1:11" ht="56.25" customHeight="1">
      <c r="A53" s="59">
        <v>36</v>
      </c>
      <c r="B53" s="32"/>
      <c r="C53" s="29"/>
      <c r="D53" s="29"/>
      <c r="E53" s="29"/>
      <c r="F53" s="29"/>
      <c r="G53" s="29"/>
      <c r="H53" s="29"/>
      <c r="I53" s="29"/>
      <c r="J53" s="28" t="s">
        <v>160</v>
      </c>
      <c r="K53" s="36"/>
    </row>
    <row r="54" spans="1:11" ht="56.25" customHeight="1">
      <c r="A54" s="59">
        <v>37</v>
      </c>
      <c r="B54" s="32"/>
      <c r="C54" s="29"/>
      <c r="D54" s="29"/>
      <c r="E54" s="29"/>
      <c r="F54" s="29"/>
      <c r="G54" s="29"/>
      <c r="H54" s="29"/>
      <c r="I54" s="29"/>
      <c r="J54" s="28" t="s">
        <v>160</v>
      </c>
      <c r="K54" s="36"/>
    </row>
    <row r="55" spans="1:11" ht="56.25" customHeight="1">
      <c r="A55" s="59">
        <v>38</v>
      </c>
      <c r="B55" s="32"/>
      <c r="C55" s="29"/>
      <c r="D55" s="29"/>
      <c r="E55" s="29"/>
      <c r="F55" s="29"/>
      <c r="G55" s="29"/>
      <c r="H55" s="29"/>
      <c r="I55" s="29"/>
      <c r="J55" s="28" t="s">
        <v>160</v>
      </c>
      <c r="K55" s="36"/>
    </row>
    <row r="56" spans="1:11" ht="56.25" customHeight="1">
      <c r="A56" s="59">
        <v>39</v>
      </c>
      <c r="B56" s="32"/>
      <c r="C56" s="29"/>
      <c r="D56" s="29"/>
      <c r="E56" s="29"/>
      <c r="F56" s="29"/>
      <c r="G56" s="29"/>
      <c r="H56" s="29"/>
      <c r="I56" s="29"/>
      <c r="J56" s="28" t="s">
        <v>160</v>
      </c>
      <c r="K56" s="36"/>
    </row>
    <row r="57" spans="1:11" ht="56.25" customHeight="1">
      <c r="A57" s="59">
        <v>40</v>
      </c>
      <c r="B57" s="32"/>
      <c r="C57" s="29"/>
      <c r="D57" s="29"/>
      <c r="E57" s="29"/>
      <c r="F57" s="29"/>
      <c r="G57" s="29"/>
      <c r="H57" s="29"/>
      <c r="I57" s="29"/>
      <c r="J57" s="28" t="s">
        <v>160</v>
      </c>
      <c r="K57" s="36"/>
    </row>
    <row r="58" spans="1:11" ht="56.25" customHeight="1">
      <c r="A58" s="59">
        <v>41</v>
      </c>
      <c r="B58" s="32"/>
      <c r="C58" s="29"/>
      <c r="D58" s="29"/>
      <c r="E58" s="29"/>
      <c r="F58" s="29"/>
      <c r="G58" s="29"/>
      <c r="H58" s="29"/>
      <c r="I58" s="29"/>
      <c r="J58" s="28" t="s">
        <v>160</v>
      </c>
      <c r="K58" s="36"/>
    </row>
    <row r="59" spans="1:11" ht="56.25" customHeight="1">
      <c r="A59" s="59">
        <v>42</v>
      </c>
      <c r="B59" s="32"/>
      <c r="C59" s="29"/>
      <c r="D59" s="29"/>
      <c r="E59" s="29"/>
      <c r="F59" s="29"/>
      <c r="G59" s="29"/>
      <c r="H59" s="29"/>
      <c r="I59" s="29"/>
      <c r="J59" s="28" t="s">
        <v>160</v>
      </c>
      <c r="K59" s="36"/>
    </row>
    <row r="60" spans="1:11" ht="56.25" customHeight="1">
      <c r="A60" s="59">
        <v>43</v>
      </c>
      <c r="B60" s="32"/>
      <c r="C60" s="29"/>
      <c r="D60" s="29"/>
      <c r="E60" s="29"/>
      <c r="F60" s="29"/>
      <c r="G60" s="29"/>
      <c r="H60" s="29"/>
      <c r="I60" s="29"/>
      <c r="J60" s="28" t="s">
        <v>160</v>
      </c>
      <c r="K60" s="36"/>
    </row>
    <row r="61" spans="1:11" ht="56.25" customHeight="1">
      <c r="A61" s="59">
        <v>44</v>
      </c>
      <c r="B61" s="32"/>
      <c r="C61" s="29"/>
      <c r="D61" s="29"/>
      <c r="E61" s="29"/>
      <c r="F61" s="29"/>
      <c r="G61" s="29"/>
      <c r="H61" s="29"/>
      <c r="I61" s="29"/>
      <c r="J61" s="28" t="s">
        <v>160</v>
      </c>
      <c r="K61" s="36"/>
    </row>
    <row r="62" spans="1:11" ht="56.25" customHeight="1">
      <c r="A62" s="59">
        <v>45</v>
      </c>
      <c r="B62" s="32"/>
      <c r="C62" s="29"/>
      <c r="D62" s="29"/>
      <c r="E62" s="29"/>
      <c r="F62" s="29"/>
      <c r="G62" s="29"/>
      <c r="H62" s="29"/>
      <c r="I62" s="29"/>
      <c r="J62" s="28" t="s">
        <v>160</v>
      </c>
      <c r="K62" s="36"/>
    </row>
    <row r="63" spans="1:11" ht="56.25" customHeight="1">
      <c r="A63" s="59">
        <v>46</v>
      </c>
      <c r="B63" s="32"/>
      <c r="C63" s="29"/>
      <c r="D63" s="29"/>
      <c r="E63" s="29"/>
      <c r="F63" s="29"/>
      <c r="G63" s="29"/>
      <c r="H63" s="29"/>
      <c r="I63" s="29"/>
      <c r="J63" s="28" t="s">
        <v>160</v>
      </c>
      <c r="K63" s="36"/>
    </row>
    <row r="64" spans="1:11" ht="56.25" customHeight="1">
      <c r="A64" s="59">
        <v>47</v>
      </c>
      <c r="B64" s="32"/>
      <c r="C64" s="29"/>
      <c r="D64" s="29"/>
      <c r="E64" s="29"/>
      <c r="F64" s="29"/>
      <c r="G64" s="29"/>
      <c r="H64" s="29"/>
      <c r="I64" s="29"/>
      <c r="J64" s="28" t="s">
        <v>160</v>
      </c>
      <c r="K64" s="36"/>
    </row>
    <row r="65" spans="1:11" ht="56.25" customHeight="1">
      <c r="A65" s="59">
        <v>48</v>
      </c>
      <c r="B65" s="32"/>
      <c r="C65" s="29"/>
      <c r="D65" s="29"/>
      <c r="E65" s="29"/>
      <c r="F65" s="29"/>
      <c r="G65" s="29"/>
      <c r="H65" s="29"/>
      <c r="I65" s="29"/>
      <c r="J65" s="28" t="s">
        <v>160</v>
      </c>
      <c r="K65" s="36"/>
    </row>
    <row r="66" spans="1:11" ht="56.25" customHeight="1">
      <c r="A66" s="59">
        <v>49</v>
      </c>
      <c r="B66" s="32"/>
      <c r="C66" s="29"/>
      <c r="D66" s="29"/>
      <c r="E66" s="29"/>
      <c r="F66" s="29"/>
      <c r="G66" s="29"/>
      <c r="H66" s="29"/>
      <c r="I66" s="29"/>
      <c r="J66" s="28" t="s">
        <v>160</v>
      </c>
      <c r="K66" s="36"/>
    </row>
    <row r="67" spans="1:11" ht="56.25" customHeight="1" thickBot="1">
      <c r="A67" s="60">
        <v>50</v>
      </c>
      <c r="B67" s="74"/>
      <c r="C67" s="30"/>
      <c r="D67" s="30"/>
      <c r="E67" s="30"/>
      <c r="F67" s="30"/>
      <c r="G67" s="30"/>
      <c r="H67" s="30"/>
      <c r="I67" s="30"/>
      <c r="J67" s="31" t="s">
        <v>160</v>
      </c>
      <c r="K67" s="36"/>
    </row>
    <row r="68" spans="1:11" ht="51.75" hidden="1" customHeight="1"/>
  </sheetData>
  <sheetProtection algorithmName="SHA-512" hashValue="CrmGVKp1AbFNi4VLveoFT+Aac7d31KfQKMuN5tfl2bfmg/cY6rSwEWqeRmPSNS1+0HYVDHztO0PB4GjAAIMQqw==" saltValue="hNQ8D6iZ5KpWt8kr9uZa7Q==" spinCount="100000" sheet="1" objects="1" scenarios="1"/>
  <mergeCells count="4">
    <mergeCell ref="H16:J16"/>
    <mergeCell ref="D1:F1"/>
    <mergeCell ref="D2:F2"/>
    <mergeCell ref="A12:B12"/>
  </mergeCells>
  <phoneticPr fontId="2"/>
  <conditionalFormatting sqref="C12">
    <cfRule type="expression" dxfId="1" priority="1">
      <formula>C12=""</formula>
    </cfRule>
  </conditionalFormatting>
  <dataValidations count="2">
    <dataValidation type="list" allowBlank="1" showInputMessage="1" showErrorMessage="1" sqref="C12" xr:uid="{1916EBC6-72BC-413F-BABF-902B225233C7}">
      <formula1>"定性分析のみ,定性・定量分析"</formula1>
    </dataValidation>
    <dataValidation type="list" allowBlank="1" showInputMessage="1" showErrorMessage="1" sqref="J18:J67" xr:uid="{2679A99A-BD22-483D-A892-BA06474F7461}">
      <formula1>", 　 ,一般建築物石綿含有建材調査者,特定建築物石綿含有建材調査者,一戸建て等石綿含有建材調査者,石綿作業主任者,工作物石綿事前調査者,"</formula1>
    </dataValidation>
  </dataValidations>
  <pageMargins left="0.43307086614173229" right="0.31496062992125984" top="0.47244094488188981" bottom="0.35433070866141736" header="0.31496062992125984" footer="0.11811023622047245"/>
  <pageSetup paperSize="9" scale="67" fitToHeight="0" orientation="landscape" r:id="rId1"/>
  <headerFooter>
    <oddHeader>&amp;R&amp;A</oddHeader>
    <oddFooter>&amp;C&amp;P</oddFooter>
  </headerFooter>
  <rowBreaks count="3" manualBreakCount="3">
    <brk id="27" max="11" man="1"/>
    <brk id="42" max="11" man="1"/>
    <brk id="57"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8DF21-5350-47E2-A8FB-4578892FC71D}">
  <sheetPr codeName="Sheet6"/>
  <dimension ref="A1:Q38"/>
  <sheetViews>
    <sheetView showGridLines="0" view="pageBreakPreview" zoomScaleNormal="100" zoomScaleSheetLayoutView="100" workbookViewId="0">
      <selection activeCell="B20" sqref="B20"/>
    </sheetView>
  </sheetViews>
  <sheetFormatPr defaultColWidth="0" defaultRowHeight="42" customHeight="1" zeroHeight="1"/>
  <cols>
    <col min="1" max="1" width="7" style="3" customWidth="1"/>
    <col min="2" max="2" width="8.625" style="3" customWidth="1"/>
    <col min="3" max="3" width="32.875" style="3" customWidth="1"/>
    <col min="4" max="4" width="11.625" style="3" customWidth="1"/>
    <col min="5" max="5" width="25.625" style="3" customWidth="1"/>
    <col min="6" max="6" width="10.625" style="3" customWidth="1"/>
    <col min="7" max="7" width="23.625" style="3" customWidth="1"/>
    <col min="8" max="8" width="7.75" style="3" customWidth="1"/>
    <col min="9" max="9" width="8" style="3" customWidth="1"/>
    <col min="10" max="10" width="17.125" style="3" customWidth="1"/>
    <col min="11" max="11" width="10.625" style="3" customWidth="1"/>
    <col min="12" max="12" width="18.625" style="3" customWidth="1"/>
    <col min="13" max="13" width="17.125" style="21" customWidth="1"/>
    <col min="14" max="14" width="10.625" style="21" customWidth="1"/>
    <col min="15" max="15" width="18.625" style="21" customWidth="1"/>
    <col min="16" max="16" width="0.875" style="3" customWidth="1"/>
    <col min="17" max="17" width="3.5" style="3" hidden="1" customWidth="1"/>
    <col min="18" max="16384" width="0.625" style="3" hidden="1"/>
  </cols>
  <sheetData>
    <row r="1" spans="1:16" ht="21" customHeight="1">
      <c r="A1" s="33" t="s">
        <v>169</v>
      </c>
      <c r="B1" s="34"/>
      <c r="C1" s="35"/>
      <c r="D1" s="35"/>
      <c r="E1" s="127" t="str">
        <f>"【"&amp;'分析依頼書　1'!H31&amp;"　"&amp;'分析依頼書　1'!H38&amp;" 様】御依頼分"</f>
        <v>【　 様】御依頼分</v>
      </c>
      <c r="F1" s="127"/>
      <c r="G1" s="127"/>
      <c r="H1" s="36"/>
      <c r="I1" s="34"/>
      <c r="J1" s="34"/>
      <c r="K1" s="34"/>
      <c r="L1" s="36"/>
      <c r="M1" s="37"/>
      <c r="N1" s="35"/>
      <c r="O1" s="35"/>
      <c r="P1" s="19"/>
    </row>
    <row r="2" spans="1:16" ht="12.95" customHeight="1">
      <c r="A2" s="35"/>
      <c r="B2" s="35"/>
      <c r="C2" s="35"/>
      <c r="D2" s="35"/>
      <c r="E2" s="128" t="str">
        <f>"宛名:"&amp;'分析依頼書　1'!H46&amp;" 様"</f>
        <v>宛名: 様</v>
      </c>
      <c r="F2" s="128"/>
      <c r="G2" s="128"/>
      <c r="H2" s="36"/>
      <c r="I2" s="38"/>
      <c r="J2" s="34"/>
      <c r="K2" s="34"/>
      <c r="L2" s="34"/>
      <c r="M2" s="37"/>
      <c r="N2" s="35"/>
      <c r="O2" s="35"/>
      <c r="P2" s="19"/>
    </row>
    <row r="3" spans="1:16" ht="12.95" customHeight="1">
      <c r="A3" s="35"/>
      <c r="B3" s="39"/>
      <c r="C3" s="39"/>
      <c r="D3" s="39"/>
      <c r="E3" s="40"/>
      <c r="F3" s="41"/>
      <c r="G3" s="39"/>
      <c r="H3" s="39"/>
      <c r="I3" s="39"/>
      <c r="J3" s="39"/>
      <c r="K3" s="39"/>
      <c r="L3" s="36"/>
      <c r="M3" s="37"/>
      <c r="N3" s="39"/>
      <c r="O3" s="39"/>
      <c r="P3" s="20"/>
    </row>
    <row r="4" spans="1:16" ht="12.95" customHeight="1">
      <c r="A4" s="35"/>
      <c r="B4" s="39"/>
      <c r="C4" s="39"/>
      <c r="D4" s="39"/>
      <c r="E4" s="40"/>
      <c r="F4" s="41"/>
      <c r="G4" s="39"/>
      <c r="H4" s="39"/>
      <c r="I4" s="39"/>
      <c r="J4" s="39"/>
      <c r="K4" s="39"/>
      <c r="L4" s="36"/>
      <c r="M4" s="37"/>
      <c r="N4" s="39"/>
      <c r="O4" s="39"/>
      <c r="P4" s="20"/>
    </row>
    <row r="5" spans="1:16" ht="14.25">
      <c r="A5" s="42"/>
      <c r="B5" s="36"/>
      <c r="C5" s="42"/>
      <c r="D5" s="36"/>
      <c r="E5" s="36"/>
      <c r="F5" s="36"/>
      <c r="G5" s="36"/>
      <c r="H5" s="36"/>
      <c r="I5" s="36"/>
      <c r="J5" s="36"/>
      <c r="K5" s="36"/>
      <c r="L5" s="36"/>
      <c r="M5" s="36"/>
      <c r="N5" s="36"/>
      <c r="O5" s="36"/>
    </row>
    <row r="6" spans="1:16" ht="14.25">
      <c r="A6" s="42"/>
      <c r="B6" s="36"/>
      <c r="C6" s="42"/>
      <c r="D6" s="36"/>
      <c r="E6" s="36"/>
      <c r="F6" s="36"/>
      <c r="G6" s="36"/>
      <c r="H6" s="36"/>
      <c r="I6" s="36"/>
      <c r="J6" s="36"/>
      <c r="K6" s="36"/>
      <c r="L6" s="36"/>
      <c r="M6" s="36"/>
      <c r="N6" s="36"/>
      <c r="O6" s="36"/>
    </row>
    <row r="7" spans="1:16" ht="14.25">
      <c r="A7" s="42" t="s">
        <v>148</v>
      </c>
      <c r="B7" s="36"/>
      <c r="C7" s="42"/>
      <c r="D7" s="36"/>
      <c r="E7" s="36"/>
      <c r="F7" s="36"/>
      <c r="G7" s="36"/>
      <c r="H7" s="36"/>
      <c r="I7" s="36"/>
      <c r="J7" s="36"/>
      <c r="K7" s="36"/>
      <c r="L7" s="36"/>
      <c r="M7" s="36"/>
      <c r="N7" s="36"/>
      <c r="O7" s="36"/>
    </row>
    <row r="8" spans="1:16" ht="14.25">
      <c r="A8" s="43" t="s">
        <v>133</v>
      </c>
      <c r="B8" s="36"/>
      <c r="C8" s="42"/>
      <c r="D8" s="36"/>
      <c r="E8" s="36"/>
      <c r="F8" s="36"/>
      <c r="G8" s="36"/>
      <c r="H8" s="36"/>
      <c r="I8" s="36"/>
      <c r="J8" s="36"/>
      <c r="K8" s="36"/>
      <c r="L8" s="36"/>
      <c r="M8" s="36"/>
      <c r="N8" s="36"/>
      <c r="O8" s="36"/>
    </row>
    <row r="9" spans="1:16" ht="15" customHeight="1">
      <c r="A9" s="44" t="s">
        <v>135</v>
      </c>
      <c r="B9" s="36"/>
      <c r="C9" s="42"/>
      <c r="D9" s="36"/>
      <c r="E9" s="36"/>
      <c r="F9" s="36"/>
      <c r="G9" s="36"/>
      <c r="H9" s="36"/>
      <c r="I9" s="36"/>
      <c r="J9" s="36"/>
      <c r="K9" s="36"/>
      <c r="L9" s="36"/>
      <c r="M9" s="36"/>
      <c r="N9" s="36"/>
      <c r="O9" s="36"/>
    </row>
    <row r="10" spans="1:16" ht="15" customHeight="1">
      <c r="A10" s="44" t="s">
        <v>134</v>
      </c>
      <c r="B10" s="36"/>
      <c r="C10" s="42"/>
      <c r="D10" s="36"/>
      <c r="E10" s="36"/>
      <c r="F10" s="36"/>
      <c r="G10" s="36"/>
      <c r="H10" s="36"/>
      <c r="I10" s="36"/>
      <c r="J10" s="36"/>
      <c r="K10" s="36"/>
      <c r="L10" s="36"/>
      <c r="M10" s="36"/>
      <c r="N10" s="36"/>
      <c r="O10" s="36"/>
    </row>
    <row r="11" spans="1:16" ht="15" customHeight="1">
      <c r="A11" s="44" t="s">
        <v>149</v>
      </c>
      <c r="B11" s="36"/>
      <c r="C11" s="42"/>
      <c r="D11" s="36"/>
      <c r="E11" s="36"/>
      <c r="F11" s="36"/>
      <c r="G11" s="36"/>
      <c r="H11" s="36"/>
      <c r="I11" s="36"/>
      <c r="J11" s="36"/>
      <c r="K11" s="36"/>
      <c r="L11" s="36"/>
      <c r="M11" s="36"/>
      <c r="N11" s="36"/>
      <c r="O11" s="36"/>
    </row>
    <row r="12" spans="1:16" ht="15" customHeight="1">
      <c r="A12" s="44"/>
      <c r="B12" s="36"/>
      <c r="C12" s="42"/>
      <c r="D12" s="36"/>
      <c r="E12" s="36"/>
      <c r="F12" s="36"/>
      <c r="G12" s="36"/>
      <c r="H12" s="36"/>
      <c r="I12" s="36"/>
      <c r="J12" s="36"/>
      <c r="K12" s="36"/>
      <c r="L12" s="36"/>
      <c r="M12" s="36"/>
      <c r="N12" s="36"/>
      <c r="O12" s="36"/>
    </row>
    <row r="13" spans="1:16" ht="15.75" customHeight="1" thickBot="1">
      <c r="A13" s="43" t="s">
        <v>144</v>
      </c>
      <c r="B13" s="36"/>
      <c r="C13" s="42"/>
      <c r="D13" s="36"/>
      <c r="E13" s="36"/>
      <c r="F13" s="36"/>
      <c r="G13" s="36"/>
      <c r="H13" s="36"/>
      <c r="I13" s="36"/>
      <c r="J13" s="36"/>
      <c r="K13" s="36"/>
      <c r="L13" s="36"/>
      <c r="M13" s="36"/>
      <c r="N13" s="36"/>
      <c r="O13" s="36"/>
    </row>
    <row r="14" spans="1:16" ht="24" customHeight="1" thickBot="1">
      <c r="A14" s="45" t="s">
        <v>142</v>
      </c>
      <c r="B14" s="132"/>
      <c r="C14" s="133"/>
      <c r="D14" s="36"/>
      <c r="E14" s="36"/>
      <c r="F14" s="36"/>
      <c r="G14" s="36"/>
      <c r="H14" s="36"/>
      <c r="I14" s="36"/>
      <c r="J14" s="36"/>
      <c r="K14" s="36"/>
      <c r="L14" s="36"/>
      <c r="M14" s="36"/>
      <c r="N14" s="36"/>
      <c r="O14" s="36"/>
    </row>
    <row r="15" spans="1:16" ht="24" customHeight="1">
      <c r="A15" s="46"/>
      <c r="B15" s="46"/>
      <c r="C15" s="47"/>
      <c r="D15" s="36"/>
      <c r="E15" s="36"/>
      <c r="F15" s="36"/>
      <c r="G15" s="36"/>
      <c r="H15" s="36"/>
      <c r="I15" s="36"/>
      <c r="J15" s="36"/>
      <c r="K15" s="36"/>
      <c r="L15" s="36"/>
      <c r="M15" s="36"/>
      <c r="N15" s="36"/>
      <c r="O15" s="36"/>
    </row>
    <row r="16" spans="1:16" ht="15" customHeight="1" thickBot="1">
      <c r="A16" s="48" t="s">
        <v>143</v>
      </c>
      <c r="B16" s="36"/>
      <c r="C16" s="42"/>
      <c r="D16" s="36"/>
      <c r="E16" s="36"/>
      <c r="F16" s="36"/>
      <c r="G16" s="36"/>
      <c r="H16" s="36"/>
      <c r="I16" s="36"/>
      <c r="J16" s="36"/>
      <c r="K16" s="36"/>
      <c r="L16" s="36"/>
      <c r="M16" s="36"/>
      <c r="N16" s="36"/>
      <c r="O16" s="36"/>
    </row>
    <row r="17" spans="1:16" ht="43.5" customHeight="1" thickTop="1" thickBot="1">
      <c r="A17" s="49" t="s">
        <v>18</v>
      </c>
      <c r="B17" s="50" t="s">
        <v>129</v>
      </c>
      <c r="C17" s="51" t="s">
        <v>120</v>
      </c>
      <c r="D17" s="51" t="s">
        <v>121</v>
      </c>
      <c r="E17" s="50" t="s">
        <v>153</v>
      </c>
      <c r="F17" s="51" t="s">
        <v>122</v>
      </c>
      <c r="G17" s="52" t="s">
        <v>123</v>
      </c>
      <c r="H17" s="53" t="s">
        <v>151</v>
      </c>
      <c r="I17" s="50" t="s">
        <v>150</v>
      </c>
      <c r="J17" s="129" t="s">
        <v>140</v>
      </c>
      <c r="K17" s="130"/>
      <c r="L17" s="134"/>
      <c r="M17" s="129" t="s">
        <v>152</v>
      </c>
      <c r="N17" s="130"/>
      <c r="O17" s="131"/>
      <c r="P17" s="26"/>
    </row>
    <row r="18" spans="1:16" ht="34.5" customHeight="1" thickTop="1">
      <c r="A18" s="54" t="s">
        <v>124</v>
      </c>
      <c r="B18" s="55">
        <v>45727</v>
      </c>
      <c r="C18" s="56" t="s">
        <v>131</v>
      </c>
      <c r="D18" s="56" t="s">
        <v>130</v>
      </c>
      <c r="E18" s="56" t="s">
        <v>125</v>
      </c>
      <c r="F18" s="56" t="s">
        <v>126</v>
      </c>
      <c r="G18" s="57" t="s">
        <v>127</v>
      </c>
      <c r="H18" s="57" t="s">
        <v>154</v>
      </c>
      <c r="I18" s="56" t="s">
        <v>128</v>
      </c>
      <c r="J18" s="56" t="s">
        <v>139</v>
      </c>
      <c r="K18" s="56" t="s">
        <v>141</v>
      </c>
      <c r="L18" s="56" t="s">
        <v>147</v>
      </c>
      <c r="M18" s="56" t="s">
        <v>139</v>
      </c>
      <c r="N18" s="56" t="s">
        <v>163</v>
      </c>
      <c r="O18" s="58" t="s">
        <v>147</v>
      </c>
      <c r="P18" s="26"/>
    </row>
    <row r="19" spans="1:16" ht="114" customHeight="1">
      <c r="A19" s="59">
        <v>1</v>
      </c>
      <c r="B19" s="72"/>
      <c r="C19" s="29"/>
      <c r="D19" s="29"/>
      <c r="E19" s="29"/>
      <c r="F19" s="29"/>
      <c r="G19" s="29"/>
      <c r="H19" s="23"/>
      <c r="I19" s="29"/>
      <c r="J19" s="29"/>
      <c r="K19" s="29"/>
      <c r="L19" s="29" t="s">
        <v>161</v>
      </c>
      <c r="M19" s="29"/>
      <c r="N19" s="29"/>
      <c r="O19" s="28"/>
      <c r="P19" s="26"/>
    </row>
    <row r="20" spans="1:16" ht="114" customHeight="1">
      <c r="A20" s="59">
        <v>2</v>
      </c>
      <c r="B20" s="72"/>
      <c r="C20" s="29"/>
      <c r="D20" s="29"/>
      <c r="E20" s="29"/>
      <c r="F20" s="29"/>
      <c r="G20" s="29"/>
      <c r="H20" s="29"/>
      <c r="I20" s="29"/>
      <c r="J20" s="29"/>
      <c r="K20" s="29"/>
      <c r="L20" s="29"/>
      <c r="M20" s="29"/>
      <c r="N20" s="29"/>
      <c r="O20" s="28"/>
      <c r="P20" s="26"/>
    </row>
    <row r="21" spans="1:16" ht="114" customHeight="1">
      <c r="A21" s="59">
        <v>3</v>
      </c>
      <c r="B21" s="72"/>
      <c r="C21" s="29"/>
      <c r="D21" s="29"/>
      <c r="E21" s="29"/>
      <c r="F21" s="29"/>
      <c r="G21" s="29"/>
      <c r="H21" s="29"/>
      <c r="I21" s="29"/>
      <c r="J21" s="29"/>
      <c r="K21" s="29"/>
      <c r="L21" s="29"/>
      <c r="M21" s="29"/>
      <c r="N21" s="29"/>
      <c r="O21" s="28"/>
      <c r="P21" s="26"/>
    </row>
    <row r="22" spans="1:16" ht="114" customHeight="1">
      <c r="A22" s="59">
        <v>4</v>
      </c>
      <c r="B22" s="72"/>
      <c r="C22" s="29"/>
      <c r="D22" s="29"/>
      <c r="E22" s="29"/>
      <c r="F22" s="29"/>
      <c r="G22" s="29"/>
      <c r="H22" s="29"/>
      <c r="I22" s="29"/>
      <c r="J22" s="29"/>
      <c r="K22" s="29"/>
      <c r="L22" s="29"/>
      <c r="M22" s="29"/>
      <c r="N22" s="29"/>
      <c r="O22" s="28"/>
      <c r="P22" s="26"/>
    </row>
    <row r="23" spans="1:16" ht="114" customHeight="1">
      <c r="A23" s="59">
        <v>5</v>
      </c>
      <c r="B23" s="72"/>
      <c r="C23" s="29"/>
      <c r="D23" s="29"/>
      <c r="E23" s="29"/>
      <c r="F23" s="29"/>
      <c r="G23" s="29"/>
      <c r="H23" s="29"/>
      <c r="I23" s="29"/>
      <c r="J23" s="29"/>
      <c r="K23" s="29"/>
      <c r="L23" s="29"/>
      <c r="M23" s="29"/>
      <c r="N23" s="29"/>
      <c r="O23" s="28"/>
      <c r="P23" s="26"/>
    </row>
    <row r="24" spans="1:16" ht="114" customHeight="1">
      <c r="A24" s="59">
        <v>6</v>
      </c>
      <c r="B24" s="72"/>
      <c r="C24" s="29"/>
      <c r="D24" s="29"/>
      <c r="E24" s="29"/>
      <c r="F24" s="29"/>
      <c r="G24" s="29"/>
      <c r="H24" s="29"/>
      <c r="I24" s="29"/>
      <c r="J24" s="29"/>
      <c r="K24" s="29"/>
      <c r="L24" s="29"/>
      <c r="M24" s="29"/>
      <c r="N24" s="29"/>
      <c r="O24" s="28"/>
      <c r="P24" s="26"/>
    </row>
    <row r="25" spans="1:16" ht="114" customHeight="1">
      <c r="A25" s="59">
        <v>7</v>
      </c>
      <c r="B25" s="72"/>
      <c r="C25" s="29"/>
      <c r="D25" s="29"/>
      <c r="E25" s="29"/>
      <c r="F25" s="29"/>
      <c r="G25" s="29"/>
      <c r="H25" s="29"/>
      <c r="I25" s="29"/>
      <c r="J25" s="29"/>
      <c r="K25" s="29"/>
      <c r="L25" s="29"/>
      <c r="M25" s="29"/>
      <c r="N25" s="29"/>
      <c r="O25" s="28"/>
      <c r="P25" s="26"/>
    </row>
    <row r="26" spans="1:16" ht="114" customHeight="1">
      <c r="A26" s="59">
        <v>8</v>
      </c>
      <c r="B26" s="72"/>
      <c r="C26" s="29"/>
      <c r="D26" s="29"/>
      <c r="E26" s="29"/>
      <c r="F26" s="29"/>
      <c r="G26" s="29"/>
      <c r="H26" s="29"/>
      <c r="I26" s="29"/>
      <c r="J26" s="29"/>
      <c r="K26" s="29"/>
      <c r="L26" s="29"/>
      <c r="M26" s="29"/>
      <c r="N26" s="29"/>
      <c r="O26" s="28"/>
      <c r="P26" s="26"/>
    </row>
    <row r="27" spans="1:16" ht="114" customHeight="1">
      <c r="A27" s="59">
        <v>9</v>
      </c>
      <c r="B27" s="72"/>
      <c r="C27" s="29"/>
      <c r="D27" s="29"/>
      <c r="E27" s="29"/>
      <c r="F27" s="29"/>
      <c r="G27" s="29"/>
      <c r="H27" s="29"/>
      <c r="I27" s="29"/>
      <c r="J27" s="29"/>
      <c r="K27" s="29"/>
      <c r="L27" s="29"/>
      <c r="M27" s="29"/>
      <c r="N27" s="29"/>
      <c r="O27" s="28"/>
      <c r="P27" s="26"/>
    </row>
    <row r="28" spans="1:16" ht="114" customHeight="1">
      <c r="A28" s="59">
        <v>10</v>
      </c>
      <c r="B28" s="72"/>
      <c r="C28" s="29"/>
      <c r="D28" s="29"/>
      <c r="E28" s="29"/>
      <c r="F28" s="29"/>
      <c r="G28" s="29"/>
      <c r="H28" s="29"/>
      <c r="I28" s="29"/>
      <c r="J28" s="29"/>
      <c r="K28" s="29"/>
      <c r="L28" s="29"/>
      <c r="M28" s="29"/>
      <c r="N28" s="29"/>
      <c r="O28" s="28"/>
      <c r="P28" s="26"/>
    </row>
    <row r="29" spans="1:16" ht="114" customHeight="1">
      <c r="A29" s="59">
        <v>11</v>
      </c>
      <c r="B29" s="72"/>
      <c r="C29" s="29"/>
      <c r="D29" s="29"/>
      <c r="E29" s="29"/>
      <c r="F29" s="29"/>
      <c r="G29" s="29"/>
      <c r="H29" s="29"/>
      <c r="I29" s="29"/>
      <c r="J29" s="29"/>
      <c r="K29" s="29"/>
      <c r="L29" s="29"/>
      <c r="M29" s="29"/>
      <c r="N29" s="29"/>
      <c r="O29" s="28"/>
      <c r="P29" s="26"/>
    </row>
    <row r="30" spans="1:16" ht="114" customHeight="1">
      <c r="A30" s="59">
        <v>12</v>
      </c>
      <c r="B30" s="72"/>
      <c r="C30" s="29"/>
      <c r="D30" s="29"/>
      <c r="E30" s="29"/>
      <c r="F30" s="29"/>
      <c r="G30" s="29"/>
      <c r="H30" s="29"/>
      <c r="I30" s="29"/>
      <c r="J30" s="29"/>
      <c r="K30" s="29"/>
      <c r="L30" s="29"/>
      <c r="M30" s="29"/>
      <c r="N30" s="29"/>
      <c r="O30" s="28"/>
      <c r="P30" s="26"/>
    </row>
    <row r="31" spans="1:16" ht="114" customHeight="1">
      <c r="A31" s="59">
        <v>13</v>
      </c>
      <c r="B31" s="72"/>
      <c r="C31" s="29"/>
      <c r="D31" s="29"/>
      <c r="E31" s="29"/>
      <c r="F31" s="29"/>
      <c r="G31" s="29"/>
      <c r="H31" s="29"/>
      <c r="I31" s="29"/>
      <c r="J31" s="29"/>
      <c r="K31" s="29"/>
      <c r="L31" s="29"/>
      <c r="M31" s="29"/>
      <c r="N31" s="29"/>
      <c r="O31" s="28"/>
      <c r="P31" s="26"/>
    </row>
    <row r="32" spans="1:16" ht="114" customHeight="1">
      <c r="A32" s="59">
        <v>14</v>
      </c>
      <c r="B32" s="72"/>
      <c r="C32" s="29"/>
      <c r="D32" s="29"/>
      <c r="E32" s="29"/>
      <c r="F32" s="29"/>
      <c r="G32" s="29"/>
      <c r="H32" s="29"/>
      <c r="I32" s="29"/>
      <c r="J32" s="29"/>
      <c r="K32" s="29"/>
      <c r="L32" s="29"/>
      <c r="M32" s="29"/>
      <c r="N32" s="29"/>
      <c r="O32" s="28"/>
      <c r="P32" s="26"/>
    </row>
    <row r="33" spans="1:16" ht="114" customHeight="1">
      <c r="A33" s="59">
        <v>15</v>
      </c>
      <c r="B33" s="72"/>
      <c r="C33" s="29"/>
      <c r="D33" s="29"/>
      <c r="E33" s="29"/>
      <c r="F33" s="29"/>
      <c r="G33" s="29"/>
      <c r="H33" s="29"/>
      <c r="I33" s="29"/>
      <c r="J33" s="29"/>
      <c r="K33" s="29"/>
      <c r="L33" s="29"/>
      <c r="M33" s="29"/>
      <c r="N33" s="29"/>
      <c r="O33" s="28"/>
      <c r="P33" s="26"/>
    </row>
    <row r="34" spans="1:16" ht="114" customHeight="1">
      <c r="A34" s="59">
        <v>16</v>
      </c>
      <c r="B34" s="72"/>
      <c r="C34" s="29"/>
      <c r="D34" s="29"/>
      <c r="E34" s="29"/>
      <c r="F34" s="29"/>
      <c r="G34" s="29"/>
      <c r="H34" s="29"/>
      <c r="I34" s="29"/>
      <c r="J34" s="29"/>
      <c r="K34" s="29"/>
      <c r="L34" s="29"/>
      <c r="M34" s="29"/>
      <c r="N34" s="29"/>
      <c r="O34" s="28"/>
      <c r="P34" s="26"/>
    </row>
    <row r="35" spans="1:16" ht="114" customHeight="1">
      <c r="A35" s="59">
        <v>17</v>
      </c>
      <c r="B35" s="72"/>
      <c r="C35" s="29"/>
      <c r="D35" s="29"/>
      <c r="E35" s="29"/>
      <c r="F35" s="29"/>
      <c r="G35" s="29"/>
      <c r="H35" s="29"/>
      <c r="I35" s="29"/>
      <c r="J35" s="29"/>
      <c r="K35" s="29"/>
      <c r="L35" s="29"/>
      <c r="M35" s="29"/>
      <c r="N35" s="29"/>
      <c r="O35" s="28"/>
      <c r="P35" s="26"/>
    </row>
    <row r="36" spans="1:16" ht="114" customHeight="1">
      <c r="A36" s="59">
        <v>18</v>
      </c>
      <c r="B36" s="72"/>
      <c r="C36" s="29"/>
      <c r="D36" s="29"/>
      <c r="E36" s="29"/>
      <c r="F36" s="29"/>
      <c r="G36" s="29"/>
      <c r="H36" s="29"/>
      <c r="I36" s="29"/>
      <c r="J36" s="29"/>
      <c r="K36" s="29"/>
      <c r="L36" s="29"/>
      <c r="M36" s="29"/>
      <c r="N36" s="29"/>
      <c r="O36" s="28"/>
      <c r="P36" s="26"/>
    </row>
    <row r="37" spans="1:16" ht="114" customHeight="1">
      <c r="A37" s="59">
        <v>19</v>
      </c>
      <c r="B37" s="72"/>
      <c r="C37" s="29"/>
      <c r="D37" s="29"/>
      <c r="E37" s="29"/>
      <c r="F37" s="29"/>
      <c r="G37" s="29"/>
      <c r="H37" s="29"/>
      <c r="I37" s="29"/>
      <c r="J37" s="29"/>
      <c r="K37" s="29"/>
      <c r="L37" s="29"/>
      <c r="M37" s="29"/>
      <c r="N37" s="29"/>
      <c r="O37" s="28"/>
      <c r="P37" s="26"/>
    </row>
    <row r="38" spans="1:16" ht="114" customHeight="1" thickBot="1">
      <c r="A38" s="60">
        <v>20</v>
      </c>
      <c r="B38" s="73"/>
      <c r="C38" s="30"/>
      <c r="D38" s="30"/>
      <c r="E38" s="30"/>
      <c r="F38" s="30"/>
      <c r="G38" s="30"/>
      <c r="H38" s="30"/>
      <c r="I38" s="30"/>
      <c r="J38" s="30"/>
      <c r="K38" s="30"/>
      <c r="L38" s="30"/>
      <c r="M38" s="30"/>
      <c r="N38" s="30"/>
      <c r="O38" s="31"/>
      <c r="P38" s="26"/>
    </row>
  </sheetData>
  <sheetProtection algorithmName="SHA-512" hashValue="wP2wqn41uSi7iXvvc04ONfHPNQcBE3aBjpcA/zUStIgH9hKDXAVIu0ZfYeZMfVVtfdUFR5AZaWPKQd9PBC1qtw==" saltValue="AJkCf/IYeVPa065Lk61WBQ==" spinCount="100000" sheet="1" objects="1" scenarios="1"/>
  <mergeCells count="5">
    <mergeCell ref="E1:G1"/>
    <mergeCell ref="E2:G2"/>
    <mergeCell ref="M17:O17"/>
    <mergeCell ref="B14:C14"/>
    <mergeCell ref="J17:L17"/>
  </mergeCells>
  <phoneticPr fontId="2"/>
  <conditionalFormatting sqref="B14">
    <cfRule type="expression" dxfId="0" priority="1">
      <formula>B14=""</formula>
    </cfRule>
  </conditionalFormatting>
  <dataValidations count="3">
    <dataValidation type="list" allowBlank="1" showInputMessage="1" showErrorMessage="1" sqref="B14" xr:uid="{73584DE2-1E0D-430F-8EEF-CD1317D708E0}">
      <formula1>"定性分析のみ,定性・定量分析"</formula1>
    </dataValidation>
    <dataValidation type="list" allowBlank="1" showInputMessage="1" showErrorMessage="1" sqref="O19:O37 O38 L38 L20:L37" xr:uid="{8BFE2C45-2E52-41EC-A758-EA9251F616DB}">
      <formula1>",　,一般建築物石綿含有建材調査者,特定建築物石綿含有建材調査者,一戸建て等石綿含有建材調査者,石綿作業主任者,工作物石綿事前調査者"</formula1>
    </dataValidation>
    <dataValidation type="list" allowBlank="1" showInputMessage="1" showErrorMessage="1" sqref="L19" xr:uid="{8C637313-35AB-4203-A1D7-1A6CE57C77DA}">
      <formula1>",　,般建築物石綿含有建材調査者,特定建築物石綿含有建材調査者,一戸建て等石綿含有建材調査者,石綿作業主任者,工作物石綿事前調査者"</formula1>
    </dataValidation>
  </dataValidations>
  <pageMargins left="0.31496062992125984" right="0.19685039370078741" top="0.35433070866141736" bottom="0.35433070866141736" header="0.11811023622047245" footer="0.19685039370078741"/>
  <pageSetup paperSize="9" scale="62" fitToHeight="0" orientation="landscape" r:id="rId1"/>
  <headerFooter>
    <oddHeader>&amp;R&amp;A</oddHeader>
    <oddFooter>&amp;C&amp;P</oddFooter>
  </headerFooter>
  <rowBreaks count="2" manualBreakCount="2">
    <brk id="23" max="15" man="1"/>
    <brk id="30"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E334F-7027-4A19-8721-E6B0D555FFD2}">
  <sheetPr codeName="Sheet2"/>
  <dimension ref="B1:N29"/>
  <sheetViews>
    <sheetView workbookViewId="0">
      <selection activeCell="C41" sqref="C41"/>
    </sheetView>
  </sheetViews>
  <sheetFormatPr defaultRowHeight="13.5"/>
  <cols>
    <col min="1" max="1" width="2.625" customWidth="1"/>
    <col min="2" max="2" width="22.75" bestFit="1" customWidth="1"/>
  </cols>
  <sheetData>
    <row r="1" spans="2:14">
      <c r="B1" t="s">
        <v>75</v>
      </c>
      <c r="M1" t="s">
        <v>61</v>
      </c>
      <c r="N1" t="s">
        <v>62</v>
      </c>
    </row>
    <row r="2" spans="2:14">
      <c r="B2" s="9" t="s">
        <v>0</v>
      </c>
      <c r="C2" s="8" t="b">
        <v>0</v>
      </c>
      <c r="M2" t="b">
        <f>C2</f>
        <v>0</v>
      </c>
      <c r="N2" t="s">
        <v>76</v>
      </c>
    </row>
    <row r="3" spans="2:14">
      <c r="B3" s="135" t="s">
        <v>29</v>
      </c>
      <c r="C3" s="10" t="s">
        <v>30</v>
      </c>
      <c r="D3" s="10" t="s">
        <v>31</v>
      </c>
      <c r="E3" s="10" t="s">
        <v>32</v>
      </c>
      <c r="F3" s="10" t="s">
        <v>33</v>
      </c>
      <c r="G3" s="10" t="s">
        <v>22</v>
      </c>
      <c r="H3" s="10" t="s">
        <v>8</v>
      </c>
      <c r="I3" s="10" t="s">
        <v>50</v>
      </c>
    </row>
    <row r="4" spans="2:14">
      <c r="B4" s="135"/>
      <c r="C4" s="4" t="b">
        <f>IF('分析依頼書　1'!H31&lt;&gt;"",TRUE,FALSE)</f>
        <v>0</v>
      </c>
      <c r="D4" s="4" t="b">
        <f>IF('分析依頼書　1'!H32&lt;&gt;"",TRUE,FALSE)</f>
        <v>0</v>
      </c>
      <c r="E4" s="4" t="b">
        <f>IF('分析依頼書　1'!H33&lt;&gt;"",TRUE,FALSE)</f>
        <v>0</v>
      </c>
      <c r="F4" s="4" t="b">
        <f>IF('分析依頼書　1'!H34&lt;&gt;"",TRUE,FALSE)</f>
        <v>0</v>
      </c>
      <c r="G4" s="4" t="b">
        <f>IF('分析依頼書　1'!G35="",TRUE,IF('分析依頼書　1'!H35&lt;&gt;"",TRUE,FALSE))</f>
        <v>1</v>
      </c>
      <c r="H4" s="4" t="b">
        <f>IF('分析依頼書　1'!G36="",TRUE,IF('分析依頼書　1'!H36&lt;&gt;"",TRUE,FALSE))</f>
        <v>1</v>
      </c>
      <c r="I4" s="4" t="b">
        <f>IF('分析依頼書　1'!H38&lt;&gt;"",TRUE,FALSE)</f>
        <v>0</v>
      </c>
      <c r="M4" t="b">
        <f>IF(COUNTIF(C4:I4,FALSE)=0,TRUE,FALSE)</f>
        <v>0</v>
      </c>
      <c r="N4" t="s">
        <v>77</v>
      </c>
    </row>
    <row r="5" spans="2:14">
      <c r="B5" s="135" t="s">
        <v>13</v>
      </c>
      <c r="C5" s="10" t="s">
        <v>82</v>
      </c>
      <c r="D5" s="10" t="s">
        <v>56</v>
      </c>
      <c r="E5" s="10" t="s">
        <v>51</v>
      </c>
      <c r="F5" s="10" t="s">
        <v>52</v>
      </c>
      <c r="G5" s="10" t="s">
        <v>53</v>
      </c>
      <c r="H5" s="10" t="s">
        <v>89</v>
      </c>
      <c r="I5" s="10" t="s">
        <v>54</v>
      </c>
      <c r="J5" s="10" t="s">
        <v>55</v>
      </c>
    </row>
    <row r="6" spans="2:14">
      <c r="B6" s="135"/>
      <c r="C6" s="4" t="b">
        <f>IF('分析依頼書　1'!H41&lt;&gt;"",TRUE,FALSE)</f>
        <v>0</v>
      </c>
      <c r="D6" s="4" t="b">
        <v>1</v>
      </c>
      <c r="E6" s="4" t="b">
        <f>IF('分析依頼書　1'!H42&lt;&gt;"",TRUE,FALSE)</f>
        <v>0</v>
      </c>
      <c r="F6" s="4" t="b">
        <f>IF('分析依頼書　1'!H43&lt;&gt;"",TRUE,FALSE)</f>
        <v>0</v>
      </c>
      <c r="G6" s="4" t="b">
        <f>IF('分析依頼書　1'!H44&lt;&gt;"",TRUE,FALSE)</f>
        <v>0</v>
      </c>
      <c r="H6" s="4" t="b">
        <f>IF('分析依頼書　1'!H45&lt;&gt;"",TRUE,FALSE)</f>
        <v>0</v>
      </c>
      <c r="I6" s="4" t="b">
        <f>IF('分析依頼書　1'!H46&lt;&gt;"",TRUE,FALSE)</f>
        <v>0</v>
      </c>
      <c r="J6" s="4" t="b">
        <f>IF('分析依頼書　1'!H47&lt;&gt;"",TRUE,FALSE)</f>
        <v>0</v>
      </c>
      <c r="M6" t="b">
        <f>IF(COUNTIF(C6:J6,FALSE)=0,TRUE,FALSE)</f>
        <v>0</v>
      </c>
      <c r="N6" t="s">
        <v>78</v>
      </c>
    </row>
    <row r="7" spans="2:14">
      <c r="B7" s="135" t="s">
        <v>14</v>
      </c>
      <c r="C7" s="10" t="s">
        <v>58</v>
      </c>
      <c r="D7" s="10" t="s">
        <v>60</v>
      </c>
      <c r="E7" s="10" t="s">
        <v>30</v>
      </c>
      <c r="F7" s="10" t="s">
        <v>31</v>
      </c>
      <c r="G7" s="10" t="s">
        <v>32</v>
      </c>
      <c r="H7" s="10" t="s">
        <v>33</v>
      </c>
      <c r="I7" s="10" t="s">
        <v>8</v>
      </c>
      <c r="J7" s="14"/>
    </row>
    <row r="8" spans="2:14">
      <c r="B8" s="135"/>
      <c r="C8" s="4" t="b">
        <f>IF('分析依頼書　1'!H50&lt;&gt;"",TRUE,FALSE)</f>
        <v>0</v>
      </c>
      <c r="D8" s="4" t="b">
        <f>IF(COUNTIF('分析依頼書　1'!H50,"*同じ*"),TRUE,FALSE)</f>
        <v>0</v>
      </c>
      <c r="E8" s="4" t="b">
        <f>IF('分析依頼書　1'!H53&lt;&gt;"",TRUE,FALSE)</f>
        <v>0</v>
      </c>
      <c r="F8" s="4" t="b">
        <f>IF('分析依頼書　1'!H54&lt;&gt;"",TRUE,FALSE)</f>
        <v>0</v>
      </c>
      <c r="G8" s="4" t="b">
        <f>IF('分析依頼書　1'!H55&lt;&gt;"",TRUE,FALSE)</f>
        <v>0</v>
      </c>
      <c r="H8" s="4" t="b">
        <f>IF('分析依頼書　1'!H56&lt;&gt;"",TRUE,FALSE)</f>
        <v>0</v>
      </c>
      <c r="I8" s="4"/>
      <c r="J8" s="14"/>
      <c r="M8" t="b">
        <f>IF(IF(D8,0,COUNTIF(C8:H8,FALSE)-1)=0,TRUE,FALSE)</f>
        <v>0</v>
      </c>
      <c r="N8" t="s">
        <v>79</v>
      </c>
    </row>
    <row r="9" spans="2:14">
      <c r="B9" s="135"/>
      <c r="C9" s="10" t="s">
        <v>59</v>
      </c>
      <c r="D9" s="10" t="s">
        <v>60</v>
      </c>
      <c r="E9" s="10" t="s">
        <v>30</v>
      </c>
      <c r="F9" s="10" t="s">
        <v>31</v>
      </c>
      <c r="G9" s="10" t="s">
        <v>32</v>
      </c>
      <c r="H9" s="10" t="s">
        <v>33</v>
      </c>
      <c r="I9" s="10" t="s">
        <v>8</v>
      </c>
      <c r="J9" s="14"/>
    </row>
    <row r="10" spans="2:14">
      <c r="B10" s="135"/>
      <c r="C10" s="4" t="b">
        <f>IF('分析依頼書　1'!H51&lt;&gt;"",TRUE,FALSE)</f>
        <v>0</v>
      </c>
      <c r="D10" s="4" t="b">
        <f>IF(COUNTIF('分析依頼書　1'!H51,"*同じ*"),TRUE,FALSE)</f>
        <v>0</v>
      </c>
      <c r="E10" s="4" t="b">
        <f>IF('分析依頼書　1'!Q53&lt;&gt;"",TRUE,FALSE)</f>
        <v>0</v>
      </c>
      <c r="F10" s="4" t="b">
        <f>IF('分析依頼書　1'!Q54&lt;&gt;"",TRUE,FALSE)</f>
        <v>0</v>
      </c>
      <c r="G10" s="4" t="b">
        <f>IF('分析依頼書　1'!Q55&lt;&gt;"",TRUE,FALSE)</f>
        <v>0</v>
      </c>
      <c r="H10" s="4" t="b">
        <f>IF('分析依頼書　1'!Q56&lt;&gt;"",TRUE,FALSE)</f>
        <v>0</v>
      </c>
      <c r="I10" s="4"/>
      <c r="J10" s="14"/>
      <c r="M10" t="b">
        <f>IF(IF(D10,0,COUNTIF(C10:H10,FALSE)-1)=0,TRUE,FALSE)</f>
        <v>0</v>
      </c>
      <c r="N10" t="s">
        <v>80</v>
      </c>
    </row>
    <row r="14" spans="2:14">
      <c r="B14" t="s">
        <v>74</v>
      </c>
    </row>
    <row r="15" spans="2:14">
      <c r="B15" s="136" t="s">
        <v>90</v>
      </c>
      <c r="C15" s="12" t="s">
        <v>17</v>
      </c>
      <c r="D15" s="10" t="s">
        <v>73</v>
      </c>
      <c r="E15" s="10" t="s">
        <v>3</v>
      </c>
    </row>
    <row r="16" spans="2:14">
      <c r="B16" s="137"/>
      <c r="C16" s="13">
        <f>COUNTA('分析依頼書　2-1(通常様式専用)'!G18,'分析依頼書　2-1(通常様式専用)'!G19,'分析依頼書　2-1(通常様式専用)'!G20,'分析依頼書　2-1(通常様式専用)'!G21,'分析依頼書　2-1(通常様式専用)'!G22,'分析依頼書　2-1(通常様式専用)'!G23,'分析依頼書　2-1(通常様式専用)'!G24,'分析依頼書　2-1(通常様式専用)'!G25,'分析依頼書　2-1(通常様式専用)'!G26,'分析依頼書　2-1(通常様式専用)'!G27,'分析依頼書　2-1(通常様式専用)'!G28,'分析依頼書　2-1(通常様式専用)'!G29,'分析依頼書　2-1(通常様式専用)'!G30,'分析依頼書　2-1(通常様式専用)'!G31,'分析依頼書　2-1(通常様式専用)'!G32,'分析依頼書　2-1(通常様式専用)'!G33,'分析依頼書　2-1(通常様式専用)'!G34,'分析依頼書　2-1(通常様式専用)'!G35,'分析依頼書　2-1(通常様式専用)'!G36,'分析依頼書　2-1(通常様式専用)'!G37,'分析依頼書　2-1(通常様式専用)'!G38,'分析依頼書　2-1(通常様式専用)'!G39,'分析依頼書　2-1(通常様式専用)'!G40,'分析依頼書　2-1(通常様式専用)'!G41,'分析依頼書　2-1(通常様式専用)'!G42,'分析依頼書　2-1(通常様式専用)'!G43,'分析依頼書　2-1(通常様式専用)'!G44,'分析依頼書　2-1(通常様式専用)'!G45,'分析依頼書　2-1(通常様式専用)'!G46,'分析依頼書　2-1(通常様式専用)'!G47)</f>
        <v>0</v>
      </c>
      <c r="D16" s="4">
        <f>COUNTA('分析依頼書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f>
        <v>30</v>
      </c>
      <c r="E16" s="4">
        <f>COUNTA('分析依頼書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f>
        <v>30</v>
      </c>
      <c r="F16" s="14" t="s">
        <v>64</v>
      </c>
    </row>
    <row r="17" spans="2:14">
      <c r="B17" s="137"/>
      <c r="C17" s="13">
        <f>COUNTA('分析依頼書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f>
        <v>30</v>
      </c>
      <c r="D17" s="13">
        <f>COUNTA('分析依頼書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f>
        <v>30</v>
      </c>
      <c r="E17" s="4">
        <f>COUNTA('分析依頼書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2-1(通常様式専用)'!#REF!,'分析依頼書　2-1(通常様式専用)'!#REF!)</f>
        <v>30</v>
      </c>
      <c r="F17" s="14" t="s">
        <v>64</v>
      </c>
    </row>
    <row r="18" spans="2:14">
      <c r="B18" s="138"/>
      <c r="C18" s="13">
        <f>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2-1(通常様式専用)'!#REF!),0,1)+IF(COUNTA('分析依頼書　2-1(通常様式専用)'!#REF!)=COUNTA('分析依頼書　2-1(通常様式専用)'!#REF!),0,1)</f>
        <v>0</v>
      </c>
      <c r="D18" s="4"/>
      <c r="E18" s="4"/>
      <c r="F18" s="14" t="s">
        <v>87</v>
      </c>
    </row>
    <row r="19" spans="2:14">
      <c r="M19" t="b">
        <v>0</v>
      </c>
      <c r="N19" t="s">
        <v>63</v>
      </c>
    </row>
    <row r="21" spans="2:14">
      <c r="B21" t="s">
        <v>138</v>
      </c>
    </row>
    <row r="22" spans="2:14">
      <c r="B22" s="5" t="s">
        <v>73</v>
      </c>
    </row>
    <row r="23" spans="2:14">
      <c r="B23" s="11" t="s">
        <v>136</v>
      </c>
    </row>
    <row r="24" spans="2:14">
      <c r="B24" s="11" t="s">
        <v>137</v>
      </c>
    </row>
    <row r="25" spans="2:14">
      <c r="C25" s="18"/>
    </row>
    <row r="26" spans="2:14">
      <c r="C26" s="18"/>
    </row>
    <row r="27" spans="2:14">
      <c r="C27" s="18"/>
    </row>
    <row r="28" spans="2:14">
      <c r="C28" s="18"/>
    </row>
    <row r="29" spans="2:14">
      <c r="C29" s="18"/>
    </row>
  </sheetData>
  <mergeCells count="4">
    <mergeCell ref="B3:B4"/>
    <mergeCell ref="B5:B6"/>
    <mergeCell ref="B7:B10"/>
    <mergeCell ref="B15:B18"/>
  </mergeCells>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AABD8-BD0F-4756-8544-AA9C58CC6E60}">
  <sheetPr codeName="Sheet3"/>
  <dimension ref="A1:G12"/>
  <sheetViews>
    <sheetView workbookViewId="0">
      <selection activeCell="G3" sqref="G3"/>
    </sheetView>
  </sheetViews>
  <sheetFormatPr defaultColWidth="35.625" defaultRowHeight="13.5"/>
  <cols>
    <col min="1" max="1" width="6.375" customWidth="1"/>
  </cols>
  <sheetData>
    <row r="1" spans="1:7">
      <c r="A1" t="s">
        <v>49</v>
      </c>
      <c r="B1">
        <f>MAX(INDEX((LEN(B3:B30)&gt;0)*ROW(B3:B30),0))-2</f>
        <v>2</v>
      </c>
      <c r="C1">
        <f t="shared" ref="C1:F1" si="0">MAX(INDEX((LEN(C3:C30)&gt;0)*ROW(C3:C30),0))-2</f>
        <v>3</v>
      </c>
      <c r="D1">
        <f t="shared" si="0"/>
        <v>3</v>
      </c>
      <c r="E1">
        <f t="shared" si="0"/>
        <v>3</v>
      </c>
      <c r="F1">
        <f t="shared" si="0"/>
        <v>2</v>
      </c>
      <c r="G1">
        <f t="shared" ref="G1" si="1">MAX(INDEX((LEN(G3:G30)&gt;0)*ROW(G3:G30),0))-2</f>
        <v>2</v>
      </c>
    </row>
    <row r="2" spans="1:7">
      <c r="B2" s="5" t="s">
        <v>36</v>
      </c>
      <c r="C2" s="5" t="s">
        <v>37</v>
      </c>
      <c r="D2" s="5" t="s">
        <v>38</v>
      </c>
      <c r="E2" s="5" t="s">
        <v>41</v>
      </c>
      <c r="F2" s="5" t="s">
        <v>43</v>
      </c>
      <c r="G2" s="5" t="s">
        <v>84</v>
      </c>
    </row>
    <row r="3" spans="1:7">
      <c r="B3" s="11" t="s">
        <v>70</v>
      </c>
      <c r="C3" s="11" t="s">
        <v>112</v>
      </c>
      <c r="D3" s="11" t="s">
        <v>39</v>
      </c>
      <c r="E3" s="11" t="s">
        <v>42</v>
      </c>
      <c r="F3" s="11" t="s">
        <v>44</v>
      </c>
      <c r="G3" s="11" t="s">
        <v>85</v>
      </c>
    </row>
    <row r="4" spans="1:7">
      <c r="B4" s="11" t="s">
        <v>86</v>
      </c>
      <c r="C4" s="11" t="s">
        <v>113</v>
      </c>
      <c r="D4" s="11" t="s">
        <v>40</v>
      </c>
      <c r="E4" s="11" t="s">
        <v>22</v>
      </c>
      <c r="F4" s="11" t="s">
        <v>45</v>
      </c>
      <c r="G4" s="11" t="s">
        <v>88</v>
      </c>
    </row>
    <row r="5" spans="1:7">
      <c r="B5" s="11"/>
      <c r="C5" s="11" t="s">
        <v>116</v>
      </c>
      <c r="D5" s="11" t="s">
        <v>115</v>
      </c>
      <c r="E5" s="11" t="s">
        <v>57</v>
      </c>
      <c r="F5" s="11"/>
      <c r="G5" s="11"/>
    </row>
    <row r="6" spans="1:7">
      <c r="B6" s="11"/>
      <c r="C6" s="11"/>
      <c r="D6" s="11"/>
      <c r="E6" s="11"/>
      <c r="F6" s="11"/>
      <c r="G6" s="11"/>
    </row>
    <row r="7" spans="1:7">
      <c r="B7" s="11"/>
      <c r="C7" s="11"/>
      <c r="D7" s="11"/>
      <c r="E7" s="11"/>
      <c r="F7" s="11"/>
      <c r="G7" s="11"/>
    </row>
    <row r="8" spans="1:7">
      <c r="B8" s="11"/>
      <c r="C8" s="11"/>
      <c r="D8" s="11"/>
      <c r="E8" s="11"/>
      <c r="F8" s="11"/>
      <c r="G8" s="11"/>
    </row>
    <row r="9" spans="1:7">
      <c r="B9" s="11"/>
      <c r="C9" s="11"/>
      <c r="D9" s="11"/>
      <c r="E9" s="11"/>
      <c r="F9" s="11"/>
      <c r="G9" s="11"/>
    </row>
    <row r="10" spans="1:7">
      <c r="B10" s="11"/>
      <c r="C10" s="11"/>
      <c r="D10" s="11"/>
      <c r="E10" s="11"/>
      <c r="F10" s="11"/>
      <c r="G10" s="11"/>
    </row>
    <row r="11" spans="1:7">
      <c r="B11" s="11"/>
      <c r="C11" s="11"/>
      <c r="D11" s="11"/>
      <c r="E11" s="11"/>
      <c r="F11" s="11"/>
      <c r="G11" s="11"/>
    </row>
    <row r="12" spans="1:7">
      <c r="B12" s="11"/>
      <c r="C12" s="11"/>
      <c r="D12" s="11"/>
      <c r="E12" s="11"/>
      <c r="F12" s="11"/>
      <c r="G12" s="11"/>
    </row>
  </sheetData>
  <phoneticPr fontId="2"/>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7F58C-D939-4E5D-A6BF-5660F04F9B34}">
  <sheetPr codeName="Sheet4"/>
  <dimension ref="A1:C21"/>
  <sheetViews>
    <sheetView workbookViewId="0">
      <selection activeCell="C5" sqref="C5"/>
    </sheetView>
  </sheetViews>
  <sheetFormatPr defaultColWidth="35.625" defaultRowHeight="13.5"/>
  <cols>
    <col min="1" max="1" width="6.375" customWidth="1"/>
  </cols>
  <sheetData>
    <row r="1" spans="1:3">
      <c r="A1" t="s">
        <v>49</v>
      </c>
      <c r="B1">
        <f>MAX(INDEX((LEN(B3:B30)&gt;0)*ROW(B3:B30),0))-2</f>
        <v>2</v>
      </c>
      <c r="C1">
        <f>MAX(INDEX((LEN(C3:C30)&gt;0)*ROW(C3:C30),0))-2</f>
        <v>3</v>
      </c>
    </row>
    <row r="2" spans="1:3">
      <c r="B2" s="5" t="s">
        <v>47</v>
      </c>
      <c r="C2" s="5" t="s">
        <v>48</v>
      </c>
    </row>
    <row r="3" spans="1:3">
      <c r="B3" s="11" t="s">
        <v>155</v>
      </c>
      <c r="C3" s="11" t="s">
        <v>157</v>
      </c>
    </row>
    <row r="4" spans="1:3">
      <c r="B4" s="11" t="s">
        <v>156</v>
      </c>
      <c r="C4" s="11" t="s">
        <v>65</v>
      </c>
    </row>
    <row r="5" spans="1:3">
      <c r="B5" s="11"/>
      <c r="C5" s="11" t="s">
        <v>158</v>
      </c>
    </row>
    <row r="6" spans="1:3">
      <c r="B6" s="11"/>
      <c r="C6" s="11"/>
    </row>
    <row r="7" spans="1:3">
      <c r="B7" s="11"/>
      <c r="C7" s="11"/>
    </row>
    <row r="8" spans="1:3">
      <c r="B8" s="11"/>
      <c r="C8" s="11"/>
    </row>
    <row r="9" spans="1:3">
      <c r="B9" s="11"/>
      <c r="C9" s="11"/>
    </row>
    <row r="10" spans="1:3">
      <c r="B10" s="11"/>
      <c r="C10" s="11"/>
    </row>
    <row r="11" spans="1:3">
      <c r="B11" s="11"/>
      <c r="C11" s="11"/>
    </row>
    <row r="12" spans="1:3">
      <c r="B12" s="11"/>
      <c r="C12" s="11"/>
    </row>
    <row r="15" spans="1:3">
      <c r="C15" s="17"/>
    </row>
    <row r="16" spans="1:3">
      <c r="C16" s="17"/>
    </row>
    <row r="17" spans="3:3">
      <c r="C17" s="17"/>
    </row>
    <row r="18" spans="3:3">
      <c r="C18" s="17"/>
    </row>
    <row r="19" spans="3:3">
      <c r="C19" s="17"/>
    </row>
    <row r="20" spans="3:3">
      <c r="C20" s="17"/>
    </row>
    <row r="21" spans="3:3">
      <c r="C21" s="17"/>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分析依頼書　1</vt:lpstr>
      <vt:lpstr>分析依頼書　2-1(通常様式専用)</vt:lpstr>
      <vt:lpstr>分析依頼書　2-2(厚生労働省様式専用)</vt:lpstr>
      <vt:lpstr>入力チェック</vt:lpstr>
      <vt:lpstr>3.ご依頼内容リスト</vt:lpstr>
      <vt:lpstr>4.送付先・請求先情報リスト</vt:lpstr>
      <vt:lpstr>'分析依頼書　1'!Print_Area</vt:lpstr>
      <vt:lpstr>'分析依頼書　2-1(通常様式専用)'!Print_Area</vt:lpstr>
      <vt:lpstr>'分析依頼書　2-2(厚生労働省様式専用)'!Print_Area</vt:lpstr>
      <vt:lpstr>'分析依頼書　2-1(通常様式専用)'!Print_Titles</vt:lpstr>
      <vt:lpstr>'分析依頼書　2-2(厚生労働省様式専用)'!Print_Titles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理研 分析センター</cp:lastModifiedBy>
  <cp:lastPrinted>2025-05-01T01:15:37Z</cp:lastPrinted>
  <dcterms:created xsi:type="dcterms:W3CDTF">2021-01-08T02:23:48Z</dcterms:created>
  <dcterms:modified xsi:type="dcterms:W3CDTF">2025-05-01T01:17:31Z</dcterms:modified>
</cp:coreProperties>
</file>